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Y:\AG_Verwaltung\Personalstelle\Arbeitszeiterfassung\"/>
    </mc:Choice>
  </mc:AlternateContent>
  <xr:revisionPtr revIDLastSave="0" documentId="13_ncr:1_{2C6210E4-09BF-49C0-BD13-D47F1DF92D06}" xr6:coauthVersionLast="47" xr6:coauthVersionMax="47" xr10:uidLastSave="{00000000-0000-0000-0000-000000000000}"/>
  <bookViews>
    <workbookView xWindow="11424" yWindow="0" windowWidth="11712" windowHeight="13572" tabRatio="652" firstSheet="8" activeTab="11" xr2:uid="{00000000-000D-0000-FFFF-FFFF00000000}"/>
  </bookViews>
  <sheets>
    <sheet name="Januar" sheetId="1" r:id="rId1"/>
    <sheet name="Februar" sheetId="2" r:id="rId2"/>
    <sheet name="März" sheetId="3" r:id="rId3"/>
    <sheet name="April" sheetId="4" r:id="rId4"/>
    <sheet name="Mai" sheetId="5" r:id="rId5"/>
    <sheet name="Juni" sheetId="6" r:id="rId6"/>
    <sheet name="Juli" sheetId="7" r:id="rId7"/>
    <sheet name="August" sheetId="8" r:id="rId8"/>
    <sheet name="September" sheetId="9" r:id="rId9"/>
    <sheet name="Oktober" sheetId="10" r:id="rId10"/>
    <sheet name="November" sheetId="11" r:id="rId11"/>
    <sheet name="Dezember" sheetId="12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39" i="12" l="1"/>
  <c r="E39" i="12" s="1"/>
  <c r="F39" i="12" s="1"/>
  <c r="D32" i="12"/>
  <c r="E32" i="12" s="1"/>
  <c r="F32" i="12" s="1"/>
  <c r="D25" i="12"/>
  <c r="E25" i="12" s="1"/>
  <c r="F25" i="12" s="1"/>
  <c r="D18" i="12"/>
  <c r="E18" i="12" s="1"/>
  <c r="F18" i="12" s="1"/>
  <c r="D41" i="11"/>
  <c r="E41" i="11" s="1"/>
  <c r="F41" i="11" s="1"/>
  <c r="D34" i="11"/>
  <c r="E34" i="11" s="1"/>
  <c r="F34" i="11" s="1"/>
  <c r="D27" i="11"/>
  <c r="E27" i="11" s="1"/>
  <c r="F27" i="11" s="1"/>
  <c r="D20" i="11"/>
  <c r="E20" i="11" s="1"/>
  <c r="F20" i="11" s="1"/>
  <c r="D13" i="11"/>
  <c r="E13" i="11" s="1"/>
  <c r="F13" i="11" s="1"/>
  <c r="D37" i="10"/>
  <c r="E37" i="10" s="1"/>
  <c r="F37" i="10" s="1"/>
  <c r="D30" i="10"/>
  <c r="E30" i="10" s="1"/>
  <c r="F30" i="10" s="1"/>
  <c r="D23" i="10"/>
  <c r="E23" i="10" s="1"/>
  <c r="F23" i="10" s="1"/>
  <c r="D16" i="10"/>
  <c r="E16" i="10" s="1"/>
  <c r="F16" i="10" s="1"/>
  <c r="D39" i="9"/>
  <c r="E39" i="9" s="1"/>
  <c r="F39" i="9" s="1"/>
  <c r="D32" i="9"/>
  <c r="E32" i="9" s="1"/>
  <c r="F32" i="9" s="1"/>
  <c r="D25" i="9"/>
  <c r="E25" i="9" s="1"/>
  <c r="F25" i="9" s="1"/>
  <c r="D18" i="9"/>
  <c r="E18" i="9" s="1"/>
  <c r="F18" i="9" s="1"/>
  <c r="D42" i="8"/>
  <c r="E42" i="8" s="1"/>
  <c r="F42" i="8" s="1"/>
  <c r="D35" i="8"/>
  <c r="E35" i="8" s="1"/>
  <c r="F35" i="8" s="1"/>
  <c r="D28" i="8"/>
  <c r="E28" i="8" s="1"/>
  <c r="F28" i="8" s="1"/>
  <c r="D21" i="8"/>
  <c r="E21" i="8" s="1"/>
  <c r="F21" i="8" s="1"/>
  <c r="D14" i="8"/>
  <c r="E14" i="8" s="1"/>
  <c r="F14" i="8" s="1"/>
  <c r="D38" i="7"/>
  <c r="E38" i="7" s="1"/>
  <c r="F38" i="7" s="1"/>
  <c r="D31" i="7"/>
  <c r="E31" i="7" s="1"/>
  <c r="F31" i="7" s="1"/>
  <c r="D24" i="7"/>
  <c r="E24" i="7" s="1"/>
  <c r="F24" i="7" s="1"/>
  <c r="D17" i="7"/>
  <c r="E17" i="7" s="1"/>
  <c r="F17" i="7" s="1"/>
  <c r="D26" i="6"/>
  <c r="E26" i="6" s="1"/>
  <c r="F26" i="6" s="1"/>
  <c r="D40" i="6"/>
  <c r="E40" i="6" s="1"/>
  <c r="F40" i="6" s="1"/>
  <c r="D33" i="6"/>
  <c r="E33" i="6" s="1"/>
  <c r="F33" i="6" s="1"/>
  <c r="D20" i="6"/>
  <c r="E20" i="6" s="1"/>
  <c r="F20" i="6" s="1"/>
  <c r="D19" i="6"/>
  <c r="E19" i="6" s="1"/>
  <c r="F19" i="6" s="1"/>
  <c r="D12" i="6"/>
  <c r="E12" i="6" s="1"/>
  <c r="F12" i="6" s="1"/>
  <c r="D19" i="5"/>
  <c r="E19" i="5" s="1"/>
  <c r="F19" i="5" s="1"/>
  <c r="D15" i="5"/>
  <c r="E15" i="5" s="1"/>
  <c r="F15" i="5" s="1"/>
  <c r="D22" i="5"/>
  <c r="E22" i="5" s="1"/>
  <c r="F22" i="5" s="1"/>
  <c r="D29" i="5"/>
  <c r="E29" i="5" s="1"/>
  <c r="F29" i="5" s="1"/>
  <c r="D40" i="5"/>
  <c r="E40" i="5" s="1"/>
  <c r="F40" i="5" s="1"/>
  <c r="D31" i="4"/>
  <c r="E31" i="4" s="1"/>
  <c r="F31" i="4" s="1"/>
  <c r="D38" i="4"/>
  <c r="E38" i="4" s="1"/>
  <c r="F38" i="4" s="1"/>
  <c r="D32" i="4"/>
  <c r="E32" i="4" s="1"/>
  <c r="F32" i="4" s="1"/>
  <c r="D24" i="4"/>
  <c r="E24" i="4" s="1"/>
  <c r="F24" i="4" s="1"/>
  <c r="D41" i="3"/>
  <c r="E41" i="3" s="1"/>
  <c r="F41" i="3" s="1"/>
  <c r="D34" i="3"/>
  <c r="E34" i="3" s="1"/>
  <c r="F34" i="3" s="1"/>
  <c r="D27" i="3"/>
  <c r="E27" i="3" s="1"/>
  <c r="F27" i="3" s="1"/>
  <c r="D20" i="3"/>
  <c r="E20" i="3" s="1"/>
  <c r="F20" i="3" s="1"/>
  <c r="D13" i="3"/>
  <c r="E13" i="3" s="1"/>
  <c r="F13" i="3" s="1"/>
  <c r="D34" i="2"/>
  <c r="E34" i="2" s="1"/>
  <c r="F34" i="2" s="1"/>
  <c r="D27" i="2"/>
  <c r="E27" i="2" s="1"/>
  <c r="F27" i="2" s="1"/>
  <c r="D20" i="2"/>
  <c r="E20" i="2" s="1"/>
  <c r="F20" i="2" s="1"/>
  <c r="D13" i="2"/>
  <c r="E13" i="2" s="1"/>
  <c r="F13" i="2" s="1"/>
  <c r="D37" i="1"/>
  <c r="E37" i="1" s="1"/>
  <c r="F37" i="1" s="1"/>
  <c r="D30" i="1"/>
  <c r="E30" i="1" s="1"/>
  <c r="F30" i="1" s="1"/>
  <c r="D23" i="1"/>
  <c r="E23" i="1" s="1"/>
  <c r="F23" i="1" s="1"/>
  <c r="D16" i="1"/>
  <c r="E16" i="1" s="1"/>
  <c r="F16" i="1" s="1"/>
  <c r="D15" i="12"/>
  <c r="E15" i="12" s="1"/>
  <c r="F15" i="12" s="1"/>
  <c r="D29" i="12"/>
  <c r="E29" i="12" s="1"/>
  <c r="F29" i="12" s="1"/>
  <c r="D22" i="12"/>
  <c r="E22" i="12" s="1"/>
  <c r="F22" i="12" s="1"/>
  <c r="D12" i="12"/>
  <c r="E12" i="12" s="1"/>
  <c r="F12" i="12" s="1"/>
  <c r="D37" i="11"/>
  <c r="E37" i="11" s="1"/>
  <c r="F37" i="11" s="1"/>
  <c r="D36" i="11"/>
  <c r="E36" i="11" s="1"/>
  <c r="F36" i="11" s="1"/>
  <c r="D30" i="11"/>
  <c r="E30" i="11" s="1"/>
  <c r="F30" i="11" s="1"/>
  <c r="D29" i="11"/>
  <c r="E29" i="11" s="1"/>
  <c r="F29" i="11" s="1"/>
  <c r="D23" i="11"/>
  <c r="E23" i="11" s="1"/>
  <c r="F23" i="11" s="1"/>
  <c r="D22" i="11"/>
  <c r="E22" i="11" s="1"/>
  <c r="F22" i="11" s="1"/>
  <c r="D16" i="11"/>
  <c r="E16" i="11" s="1"/>
  <c r="F16" i="11" s="1"/>
  <c r="D15" i="11"/>
  <c r="E15" i="11" s="1"/>
  <c r="F15" i="11" s="1"/>
  <c r="D12" i="10"/>
  <c r="E12" i="10" s="1"/>
  <c r="F12" i="10" s="1"/>
  <c r="D36" i="9"/>
  <c r="E36" i="9" s="1"/>
  <c r="F36" i="9" s="1"/>
  <c r="D29" i="9"/>
  <c r="E29" i="9" s="1"/>
  <c r="F29" i="9" s="1"/>
  <c r="D22" i="9"/>
  <c r="E22" i="9" s="1"/>
  <c r="F22" i="9" s="1"/>
  <c r="D15" i="9"/>
  <c r="E15" i="9" s="1"/>
  <c r="F15" i="9" s="1"/>
  <c r="D12" i="9"/>
  <c r="E12" i="9" s="1"/>
  <c r="F12" i="9" s="1"/>
  <c r="D37" i="8"/>
  <c r="E37" i="8" s="1"/>
  <c r="F37" i="8" s="1"/>
  <c r="D36" i="8"/>
  <c r="E36" i="8" s="1"/>
  <c r="F36" i="8" s="1"/>
  <c r="D30" i="8"/>
  <c r="E30" i="8" s="1"/>
  <c r="F30" i="8" s="1"/>
  <c r="D29" i="8"/>
  <c r="E29" i="8" s="1"/>
  <c r="F29" i="8" s="1"/>
  <c r="D23" i="8"/>
  <c r="E23" i="8" s="1"/>
  <c r="F23" i="8" s="1"/>
  <c r="D22" i="8"/>
  <c r="E22" i="8" s="1"/>
  <c r="F22" i="8" s="1"/>
  <c r="D16" i="8"/>
  <c r="E16" i="8" s="1"/>
  <c r="F16" i="8" s="1"/>
  <c r="D15" i="8"/>
  <c r="E15" i="8" s="1"/>
  <c r="F15" i="8" s="1"/>
  <c r="D12" i="7"/>
  <c r="E12" i="7" s="1"/>
  <c r="F12" i="7" s="1"/>
  <c r="D37" i="6"/>
  <c r="E37" i="6" s="1"/>
  <c r="F37" i="6" s="1"/>
  <c r="D36" i="6"/>
  <c r="E36" i="6" s="1"/>
  <c r="F36" i="6" s="1"/>
  <c r="D30" i="6"/>
  <c r="E30" i="6" s="1"/>
  <c r="F30" i="6" s="1"/>
  <c r="D29" i="6"/>
  <c r="E29" i="6" s="1"/>
  <c r="F29" i="6" s="1"/>
  <c r="D23" i="6"/>
  <c r="E23" i="6" s="1"/>
  <c r="F23" i="6" s="1"/>
  <c r="D22" i="6"/>
  <c r="E22" i="6" s="1"/>
  <c r="F22" i="6" s="1"/>
  <c r="D16" i="6"/>
  <c r="E16" i="6" s="1"/>
  <c r="F16" i="6" s="1"/>
  <c r="D15" i="6"/>
  <c r="E15" i="6" s="1"/>
  <c r="F15" i="6" s="1"/>
  <c r="D37" i="5"/>
  <c r="E37" i="5" s="1"/>
  <c r="F37" i="5" s="1"/>
  <c r="D30" i="5"/>
  <c r="E30" i="5" s="1"/>
  <c r="F30" i="5" s="1"/>
  <c r="D23" i="5"/>
  <c r="E23" i="5" s="1"/>
  <c r="F23" i="5" s="1"/>
  <c r="D16" i="5"/>
  <c r="E16" i="5" s="1"/>
  <c r="F16" i="5" s="1"/>
  <c r="D8" i="3"/>
  <c r="D8" i="4"/>
  <c r="D8" i="5"/>
  <c r="D8" i="6"/>
  <c r="D8" i="7"/>
  <c r="D8" i="8"/>
  <c r="D8" i="9"/>
  <c r="D8" i="10"/>
  <c r="D8" i="11"/>
  <c r="D8" i="12"/>
  <c r="D8" i="2"/>
  <c r="D12" i="4"/>
  <c r="E12" i="4" s="1"/>
  <c r="F12" i="4" s="1"/>
  <c r="D37" i="3"/>
  <c r="E37" i="3" s="1"/>
  <c r="F37" i="3" s="1"/>
  <c r="D36" i="3"/>
  <c r="E36" i="3" s="1"/>
  <c r="F36" i="3" s="1"/>
  <c r="D30" i="3"/>
  <c r="E30" i="3" s="1"/>
  <c r="F30" i="3" s="1"/>
  <c r="D29" i="3"/>
  <c r="E29" i="3" s="1"/>
  <c r="F29" i="3" s="1"/>
  <c r="D23" i="3"/>
  <c r="E23" i="3" s="1"/>
  <c r="F23" i="3" s="1"/>
  <c r="D22" i="3"/>
  <c r="E22" i="3" s="1"/>
  <c r="F22" i="3" s="1"/>
  <c r="D16" i="3"/>
  <c r="E16" i="3" s="1"/>
  <c r="F16" i="3" s="1"/>
  <c r="D15" i="3"/>
  <c r="E15" i="3" s="1"/>
  <c r="F15" i="3" s="1"/>
  <c r="D37" i="2"/>
  <c r="E37" i="2" s="1"/>
  <c r="F37" i="2" s="1"/>
  <c r="D36" i="2"/>
  <c r="E36" i="2" s="1"/>
  <c r="F36" i="2" s="1"/>
  <c r="D30" i="2"/>
  <c r="E30" i="2" s="1"/>
  <c r="F30" i="2" s="1"/>
  <c r="D29" i="2"/>
  <c r="E29" i="2" s="1"/>
  <c r="F29" i="2" s="1"/>
  <c r="D23" i="2"/>
  <c r="E23" i="2" s="1"/>
  <c r="F23" i="2" s="1"/>
  <c r="D22" i="2"/>
  <c r="E22" i="2" s="1"/>
  <c r="F22" i="2" s="1"/>
  <c r="D16" i="2"/>
  <c r="E16" i="2" s="1"/>
  <c r="F16" i="2" s="1"/>
  <c r="D15" i="2"/>
  <c r="E15" i="2" s="1"/>
  <c r="F15" i="2" s="1"/>
  <c r="D42" i="3"/>
  <c r="E42" i="3" s="1"/>
  <c r="F42" i="3" s="1"/>
  <c r="D38" i="3"/>
  <c r="E38" i="3" s="1"/>
  <c r="F38" i="3" s="1"/>
  <c r="D35" i="3"/>
  <c r="E35" i="3" s="1"/>
  <c r="F35" i="3" s="1"/>
  <c r="D31" i="3"/>
  <c r="E31" i="3" s="1"/>
  <c r="F31" i="3" s="1"/>
  <c r="D28" i="3"/>
  <c r="E28" i="3" s="1"/>
  <c r="F28" i="3" s="1"/>
  <c r="D24" i="3"/>
  <c r="E24" i="3" s="1"/>
  <c r="F24" i="3" s="1"/>
  <c r="D21" i="3"/>
  <c r="E21" i="3" s="1"/>
  <c r="F21" i="3" s="1"/>
  <c r="D17" i="3"/>
  <c r="E17" i="3" s="1"/>
  <c r="F17" i="3" s="1"/>
  <c r="D14" i="3"/>
  <c r="E14" i="3" s="1"/>
  <c r="F14" i="3" s="1"/>
  <c r="D42" i="4"/>
  <c r="E42" i="4" s="1"/>
  <c r="F42" i="4" s="1"/>
  <c r="D41" i="4"/>
  <c r="E41" i="4" s="1"/>
  <c r="F41" i="4" s="1"/>
  <c r="D40" i="4"/>
  <c r="E40" i="4" s="1"/>
  <c r="F40" i="4" s="1"/>
  <c r="D39" i="4"/>
  <c r="E39" i="4" s="1"/>
  <c r="F39" i="4" s="1"/>
  <c r="D35" i="4"/>
  <c r="E35" i="4" s="1"/>
  <c r="F35" i="4" s="1"/>
  <c r="D34" i="4"/>
  <c r="E34" i="4" s="1"/>
  <c r="F34" i="4" s="1"/>
  <c r="D33" i="4"/>
  <c r="E33" i="4" s="1"/>
  <c r="F33" i="4" s="1"/>
  <c r="D28" i="4"/>
  <c r="E28" i="4" s="1"/>
  <c r="F28" i="4" s="1"/>
  <c r="D27" i="4"/>
  <c r="E27" i="4" s="1"/>
  <c r="F27" i="4" s="1"/>
  <c r="D26" i="4"/>
  <c r="E26" i="4" s="1"/>
  <c r="F26" i="4" s="1"/>
  <c r="D25" i="4"/>
  <c r="E25" i="4" s="1"/>
  <c r="F25" i="4" s="1"/>
  <c r="D21" i="4"/>
  <c r="E21" i="4" s="1"/>
  <c r="F21" i="4" s="1"/>
  <c r="D20" i="4"/>
  <c r="E20" i="4" s="1"/>
  <c r="F20" i="4" s="1"/>
  <c r="D19" i="4"/>
  <c r="E19" i="4" s="1"/>
  <c r="F19" i="4" s="1"/>
  <c r="D18" i="4"/>
  <c r="E18" i="4" s="1"/>
  <c r="F18" i="4" s="1"/>
  <c r="D13" i="4"/>
  <c r="E13" i="4" s="1"/>
  <c r="F13" i="4" s="1"/>
  <c r="D39" i="5"/>
  <c r="E39" i="5" s="1"/>
  <c r="F39" i="5" s="1"/>
  <c r="D38" i="5"/>
  <c r="E38" i="5" s="1"/>
  <c r="F38" i="5" s="1"/>
  <c r="D33" i="5"/>
  <c r="E33" i="5" s="1"/>
  <c r="F33" i="5" s="1"/>
  <c r="D32" i="5"/>
  <c r="E32" i="5" s="1"/>
  <c r="F32" i="5" s="1"/>
  <c r="D31" i="5"/>
  <c r="E31" i="5" s="1"/>
  <c r="F31" i="5" s="1"/>
  <c r="D26" i="5"/>
  <c r="E26" i="5" s="1"/>
  <c r="F26" i="5" s="1"/>
  <c r="D24" i="5"/>
  <c r="E24" i="5" s="1"/>
  <c r="F24" i="5" s="1"/>
  <c r="D18" i="5"/>
  <c r="E18" i="5" s="1"/>
  <c r="F18" i="5" s="1"/>
  <c r="D17" i="5"/>
  <c r="E17" i="5" s="1"/>
  <c r="F17" i="5" s="1"/>
  <c r="D41" i="6"/>
  <c r="E41" i="6" s="1"/>
  <c r="F41" i="6" s="1"/>
  <c r="D35" i="6"/>
  <c r="E35" i="6" s="1"/>
  <c r="F35" i="6" s="1"/>
  <c r="D34" i="6"/>
  <c r="E34" i="6" s="1"/>
  <c r="F34" i="6" s="1"/>
  <c r="D28" i="6"/>
  <c r="E28" i="6" s="1"/>
  <c r="F28" i="6" s="1"/>
  <c r="D27" i="6"/>
  <c r="E27" i="6" s="1"/>
  <c r="F27" i="6" s="1"/>
  <c r="D21" i="6"/>
  <c r="E21" i="6" s="1"/>
  <c r="F21" i="6" s="1"/>
  <c r="D14" i="6"/>
  <c r="E14" i="6" s="1"/>
  <c r="F14" i="6" s="1"/>
  <c r="D13" i="6"/>
  <c r="E13" i="6" s="1"/>
  <c r="F13" i="6" s="1"/>
  <c r="D42" i="7"/>
  <c r="E42" i="7" s="1"/>
  <c r="F42" i="7" s="1"/>
  <c r="D41" i="7"/>
  <c r="E41" i="7" s="1"/>
  <c r="F41" i="7" s="1"/>
  <c r="D40" i="7"/>
  <c r="E40" i="7" s="1"/>
  <c r="F40" i="7" s="1"/>
  <c r="D39" i="7"/>
  <c r="E39" i="7" s="1"/>
  <c r="F39" i="7" s="1"/>
  <c r="D35" i="7"/>
  <c r="E35" i="7" s="1"/>
  <c r="F35" i="7" s="1"/>
  <c r="D34" i="7"/>
  <c r="E34" i="7" s="1"/>
  <c r="F34" i="7" s="1"/>
  <c r="D33" i="7"/>
  <c r="E33" i="7" s="1"/>
  <c r="F33" i="7" s="1"/>
  <c r="D32" i="7"/>
  <c r="E32" i="7" s="1"/>
  <c r="F32" i="7" s="1"/>
  <c r="D28" i="7"/>
  <c r="E28" i="7" s="1"/>
  <c r="F28" i="7" s="1"/>
  <c r="D27" i="7"/>
  <c r="E27" i="7" s="1"/>
  <c r="F27" i="7" s="1"/>
  <c r="D26" i="7"/>
  <c r="E26" i="7" s="1"/>
  <c r="F26" i="7" s="1"/>
  <c r="D25" i="7"/>
  <c r="E25" i="7" s="1"/>
  <c r="F25" i="7" s="1"/>
  <c r="D21" i="7"/>
  <c r="E21" i="7" s="1"/>
  <c r="F21" i="7" s="1"/>
  <c r="D20" i="7"/>
  <c r="E20" i="7" s="1"/>
  <c r="F20" i="7" s="1"/>
  <c r="D19" i="7"/>
  <c r="E19" i="7" s="1"/>
  <c r="F19" i="7" s="1"/>
  <c r="D18" i="7"/>
  <c r="E18" i="7" s="1"/>
  <c r="F18" i="7" s="1"/>
  <c r="D14" i="7"/>
  <c r="E14" i="7" s="1"/>
  <c r="F14" i="7" s="1"/>
  <c r="D13" i="7"/>
  <c r="E13" i="7" s="1"/>
  <c r="F13" i="7" s="1"/>
  <c r="D39" i="8"/>
  <c r="E39" i="8" s="1"/>
  <c r="F39" i="8" s="1"/>
  <c r="D38" i="8"/>
  <c r="E38" i="8" s="1"/>
  <c r="F38" i="8" s="1"/>
  <c r="D32" i="8"/>
  <c r="E32" i="8" s="1"/>
  <c r="F32" i="8" s="1"/>
  <c r="D31" i="8"/>
  <c r="E31" i="8" s="1"/>
  <c r="F31" i="8" s="1"/>
  <c r="D25" i="8"/>
  <c r="E25" i="8" s="1"/>
  <c r="F25" i="8" s="1"/>
  <c r="D24" i="8"/>
  <c r="E24" i="8" s="1"/>
  <c r="F24" i="8" s="1"/>
  <c r="D18" i="8"/>
  <c r="E18" i="8" s="1"/>
  <c r="F18" i="8" s="1"/>
  <c r="D17" i="8"/>
  <c r="E17" i="8" s="1"/>
  <c r="F17" i="8" s="1"/>
  <c r="D41" i="9"/>
  <c r="E41" i="9" s="1"/>
  <c r="F41" i="9" s="1"/>
  <c r="D40" i="9"/>
  <c r="E40" i="9" s="1"/>
  <c r="F40" i="9" s="1"/>
  <c r="D35" i="9"/>
  <c r="E35" i="9" s="1"/>
  <c r="F35" i="9" s="1"/>
  <c r="D34" i="9"/>
  <c r="E34" i="9" s="1"/>
  <c r="F34" i="9" s="1"/>
  <c r="D33" i="9"/>
  <c r="E33" i="9" s="1"/>
  <c r="F33" i="9" s="1"/>
  <c r="D28" i="9"/>
  <c r="E28" i="9" s="1"/>
  <c r="F28" i="9" s="1"/>
  <c r="D27" i="9"/>
  <c r="E27" i="9" s="1"/>
  <c r="F27" i="9" s="1"/>
  <c r="D26" i="9"/>
  <c r="E26" i="9" s="1"/>
  <c r="F26" i="9" s="1"/>
  <c r="D21" i="9"/>
  <c r="E21" i="9" s="1"/>
  <c r="F21" i="9" s="1"/>
  <c r="D20" i="9"/>
  <c r="E20" i="9" s="1"/>
  <c r="F20" i="9" s="1"/>
  <c r="D19" i="9"/>
  <c r="E19" i="9" s="1"/>
  <c r="F19" i="9" s="1"/>
  <c r="D14" i="9"/>
  <c r="E14" i="9" s="1"/>
  <c r="F14" i="9" s="1"/>
  <c r="D13" i="9"/>
  <c r="E13" i="9" s="1"/>
  <c r="F13" i="9" s="1"/>
  <c r="D41" i="10"/>
  <c r="E41" i="10" s="1"/>
  <c r="F41" i="10" s="1"/>
  <c r="D40" i="10"/>
  <c r="E40" i="10" s="1"/>
  <c r="F40" i="10" s="1"/>
  <c r="D39" i="10"/>
  <c r="E39" i="10" s="1"/>
  <c r="F39" i="10" s="1"/>
  <c r="D38" i="10"/>
  <c r="E38" i="10" s="1"/>
  <c r="F38" i="10" s="1"/>
  <c r="D34" i="10"/>
  <c r="E34" i="10" s="1"/>
  <c r="F34" i="10" s="1"/>
  <c r="D33" i="10"/>
  <c r="E33" i="10" s="1"/>
  <c r="F33" i="10" s="1"/>
  <c r="D32" i="10"/>
  <c r="E32" i="10" s="1"/>
  <c r="F32" i="10" s="1"/>
  <c r="D31" i="10"/>
  <c r="E31" i="10" s="1"/>
  <c r="F31" i="10" s="1"/>
  <c r="D27" i="10"/>
  <c r="E27" i="10" s="1"/>
  <c r="F27" i="10" s="1"/>
  <c r="D26" i="10"/>
  <c r="E26" i="10" s="1"/>
  <c r="F26" i="10" s="1"/>
  <c r="D25" i="10"/>
  <c r="E25" i="10" s="1"/>
  <c r="F25" i="10" s="1"/>
  <c r="D24" i="10"/>
  <c r="E24" i="10" s="1"/>
  <c r="F24" i="10" s="1"/>
  <c r="D20" i="10"/>
  <c r="E20" i="10" s="1"/>
  <c r="F20" i="10" s="1"/>
  <c r="D19" i="10"/>
  <c r="E19" i="10" s="1"/>
  <c r="F19" i="10" s="1"/>
  <c r="D18" i="10"/>
  <c r="E18" i="10" s="1"/>
  <c r="F18" i="10" s="1"/>
  <c r="D17" i="10"/>
  <c r="E17" i="10" s="1"/>
  <c r="F17" i="10" s="1"/>
  <c r="D13" i="10"/>
  <c r="E13" i="10" s="1"/>
  <c r="F13" i="10" s="1"/>
  <c r="D38" i="11"/>
  <c r="E38" i="11" s="1"/>
  <c r="F38" i="11" s="1"/>
  <c r="D35" i="11"/>
  <c r="E35" i="11" s="1"/>
  <c r="F35" i="11" s="1"/>
  <c r="D31" i="11"/>
  <c r="E31" i="11" s="1"/>
  <c r="F31" i="11" s="1"/>
  <c r="D28" i="11"/>
  <c r="E28" i="11" s="1"/>
  <c r="F28" i="11" s="1"/>
  <c r="D24" i="11"/>
  <c r="E24" i="11" s="1"/>
  <c r="F24" i="11" s="1"/>
  <c r="D21" i="11"/>
  <c r="E21" i="11" s="1"/>
  <c r="F21" i="11" s="1"/>
  <c r="D17" i="11"/>
  <c r="E17" i="11" s="1"/>
  <c r="F17" i="11" s="1"/>
  <c r="D14" i="11"/>
  <c r="E14" i="11" s="1"/>
  <c r="F14" i="11" s="1"/>
  <c r="D41" i="12"/>
  <c r="E41" i="12" s="1"/>
  <c r="F41" i="12" s="1"/>
  <c r="D40" i="12"/>
  <c r="E40" i="12" s="1"/>
  <c r="F40" i="12" s="1"/>
  <c r="D34" i="12"/>
  <c r="E34" i="12" s="1"/>
  <c r="F34" i="12" s="1"/>
  <c r="D33" i="12"/>
  <c r="E33" i="12" s="1"/>
  <c r="F33" i="12" s="1"/>
  <c r="D28" i="12"/>
  <c r="E28" i="12" s="1"/>
  <c r="F28" i="12" s="1"/>
  <c r="D27" i="12"/>
  <c r="E27" i="12" s="1"/>
  <c r="F27" i="12" s="1"/>
  <c r="D26" i="12"/>
  <c r="E26" i="12" s="1"/>
  <c r="F26" i="12" s="1"/>
  <c r="D21" i="12"/>
  <c r="E21" i="12" s="1"/>
  <c r="F21" i="12" s="1"/>
  <c r="D20" i="12"/>
  <c r="E20" i="12" s="1"/>
  <c r="F20" i="12" s="1"/>
  <c r="D19" i="12"/>
  <c r="E19" i="12" s="1"/>
  <c r="F19" i="12" s="1"/>
  <c r="D14" i="12"/>
  <c r="E14" i="12" s="1"/>
  <c r="F14" i="12" s="1"/>
  <c r="D13" i="12"/>
  <c r="E13" i="12" s="1"/>
  <c r="F13" i="12" s="1"/>
  <c r="D38" i="2"/>
  <c r="E38" i="2" s="1"/>
  <c r="F38" i="2" s="1"/>
  <c r="D35" i="2"/>
  <c r="E35" i="2" s="1"/>
  <c r="F35" i="2" s="1"/>
  <c r="D31" i="2"/>
  <c r="E31" i="2" s="1"/>
  <c r="F31" i="2" s="1"/>
  <c r="D28" i="2"/>
  <c r="E28" i="2" s="1"/>
  <c r="F28" i="2" s="1"/>
  <c r="D24" i="2"/>
  <c r="E24" i="2" s="1"/>
  <c r="F24" i="2" s="1"/>
  <c r="D21" i="2"/>
  <c r="E21" i="2" s="1"/>
  <c r="F21" i="2" s="1"/>
  <c r="D17" i="2"/>
  <c r="E17" i="2" s="1"/>
  <c r="F17" i="2" s="1"/>
  <c r="D14" i="2"/>
  <c r="E14" i="2" s="1"/>
  <c r="F14" i="2" s="1"/>
  <c r="F43" i="12" l="1"/>
  <c r="F43" i="11"/>
  <c r="F43" i="8"/>
  <c r="F43" i="6"/>
  <c r="F43" i="4"/>
  <c r="F43" i="2"/>
  <c r="F43" i="3"/>
  <c r="F43" i="10"/>
  <c r="F43" i="7"/>
  <c r="F43" i="5"/>
  <c r="F43" i="9"/>
  <c r="D19" i="1"/>
  <c r="D8" i="1"/>
  <c r="D17" i="1" l="1"/>
  <c r="D18" i="1"/>
  <c r="D20" i="1"/>
  <c r="D24" i="1"/>
  <c r="D25" i="1"/>
  <c r="D26" i="1"/>
  <c r="D27" i="1"/>
  <c r="D31" i="1"/>
  <c r="D32" i="1"/>
  <c r="D33" i="1"/>
  <c r="D34" i="1"/>
  <c r="D38" i="1"/>
  <c r="D39" i="1"/>
  <c r="D40" i="1"/>
  <c r="D41" i="1"/>
  <c r="D13" i="1"/>
  <c r="E13" i="1" s="1"/>
  <c r="F13" i="1" s="1"/>
  <c r="E18" i="1" l="1"/>
  <c r="F18" i="1" s="1"/>
  <c r="E17" i="1"/>
  <c r="F17" i="1" s="1"/>
  <c r="E39" i="1"/>
  <c r="F39" i="1" s="1"/>
  <c r="E38" i="1"/>
  <c r="F38" i="1" s="1"/>
  <c r="E32" i="1"/>
  <c r="F32" i="1" s="1"/>
  <c r="E31" i="1"/>
  <c r="F31" i="1" s="1"/>
  <c r="E25" i="1"/>
  <c r="F25" i="1" s="1"/>
  <c r="E24" i="1"/>
  <c r="F24" i="1" s="1"/>
  <c r="E40" i="1" l="1"/>
  <c r="F40" i="1" s="1"/>
  <c r="E33" i="1"/>
  <c r="F33" i="1" s="1"/>
  <c r="E26" i="1"/>
  <c r="F26" i="1" s="1"/>
  <c r="E19" i="1"/>
  <c r="F19" i="1" s="1"/>
  <c r="E41" i="1" l="1"/>
  <c r="F41" i="1" s="1"/>
  <c r="E34" i="1" l="1"/>
  <c r="F34" i="1" s="1"/>
  <c r="E27" i="1"/>
  <c r="F27" i="1" s="1"/>
  <c r="E20" i="1"/>
  <c r="F20" i="1" s="1"/>
  <c r="F43" i="1" l="1"/>
  <c r="G44" i="1" s="1"/>
  <c r="F11" i="2" s="1"/>
  <c r="G44" i="2" s="1"/>
  <c r="F11" i="3" s="1"/>
  <c r="G44" i="3" s="1"/>
  <c r="F11" i="4" s="1"/>
  <c r="G44" i="4" s="1"/>
  <c r="F11" i="5" s="1"/>
  <c r="G44" i="5" s="1"/>
  <c r="F11" i="6" s="1"/>
  <c r="G44" i="6" s="1"/>
  <c r="F11" i="7" s="1"/>
  <c r="G44" i="7" s="1"/>
  <c r="F11" i="8" s="1"/>
  <c r="G44" i="8" s="1"/>
  <c r="F11" i="9" s="1"/>
  <c r="G44" i="9" s="1"/>
  <c r="F11" i="10" s="1"/>
  <c r="G44" i="10" s="1"/>
  <c r="F11" i="11" s="1"/>
  <c r="G44" i="11" s="1"/>
  <c r="F11" i="12" s="1"/>
  <c r="G44" i="12" s="1"/>
</calcChain>
</file>

<file path=xl/sharedStrings.xml><?xml version="1.0" encoding="utf-8"?>
<sst xmlns="http://schemas.openxmlformats.org/spreadsheetml/2006/main" count="404" uniqueCount="40">
  <si>
    <t>Deutsches Rheuma-Forschungszentrum Berlin</t>
  </si>
  <si>
    <t>Arbeitszeitnachweis</t>
  </si>
  <si>
    <t>Name:</t>
  </si>
  <si>
    <t>Tag</t>
  </si>
  <si>
    <t>Anmerkungen</t>
  </si>
  <si>
    <t>Datum:</t>
  </si>
  <si>
    <t>Unterschrift:</t>
  </si>
  <si>
    <t>Arbeitsgruppe:</t>
  </si>
  <si>
    <t>Monat / Jahr</t>
  </si>
  <si>
    <t>Neujahr</t>
  </si>
  <si>
    <t>Sa</t>
  </si>
  <si>
    <t>So</t>
  </si>
  <si>
    <t>Übertrag für den nächsten Monat:</t>
  </si>
  <si>
    <t>geleistete 
Stunden</t>
  </si>
  <si>
    <t>gesetzl.
Pause</t>
  </si>
  <si>
    <t>Arbeits-
ende</t>
  </si>
  <si>
    <t>Arbeits-
beginn</t>
  </si>
  <si>
    <t>Kenntnisnahme durch Gruppenleiter/ Vorgesetzten:</t>
  </si>
  <si>
    <t>Feiertag</t>
  </si>
  <si>
    <t>arbeitsfrei</t>
  </si>
  <si>
    <t>Minuten im Monat</t>
  </si>
  <si>
    <t>Soll</t>
  </si>
  <si>
    <t>Arbeitszeit / Monat (h)</t>
  </si>
  <si>
    <t>Arbeitszeit in Minuten 
(nicht ausfüllen)</t>
  </si>
  <si>
    <t>Stunden 
in min</t>
  </si>
  <si>
    <t>Übertrag vom Vormonat (min):</t>
  </si>
  <si>
    <t>(berechnete Zellwerte = nicht editieren)</t>
  </si>
  <si>
    <t>Soll (Eingabe lt. Arbeitsvertrag)</t>
  </si>
  <si>
    <t>01 / 2026</t>
  </si>
  <si>
    <t>02 / 2026</t>
  </si>
  <si>
    <t>03/ 2026</t>
  </si>
  <si>
    <t>04 / 2026</t>
  </si>
  <si>
    <t>05 / 2026</t>
  </si>
  <si>
    <t>06 / 2026</t>
  </si>
  <si>
    <t>07 / 2026</t>
  </si>
  <si>
    <t>08 / 2026</t>
  </si>
  <si>
    <t>09 / 2026</t>
  </si>
  <si>
    <t>10 / 2026</t>
  </si>
  <si>
    <t>11 / 2026</t>
  </si>
  <si>
    <t>12 /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</si>
</sst>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h:mm;@"/>
    <numFmt numFmtId="165" formatCode="_-* #,##0_-;\-* #,##0_-;_-* &quot;-&quot;??_-;_-@_-"/>
    <numFmt numFmtId="166" formatCode="[mm]"/>
    <numFmt numFmtId="167" formatCode="mm"/>
  </numFmts>
  <fonts count="2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u/>
      <sz val="12"/>
      <color theme="1"/>
      <name val="Arial"/>
      <family val="2"/>
    </font>
    <font>
      <u/>
      <sz val="11"/>
      <color theme="1"/>
      <name val="Arial"/>
      <family val="2"/>
    </font>
    <font>
      <u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indexed="8"/>
      <name val="Arial"/>
      <family val="2"/>
    </font>
    <font>
      <b/>
      <sz val="12"/>
      <color rgb="FFFF0000"/>
      <name val="Arial"/>
      <family val="2"/>
    </font>
    <font>
      <sz val="8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indexed="8"/>
      <name val="Calibri"/>
      <family val="2"/>
      <scheme val="minor"/>
    </font>
    <font>
      <u/>
      <sz val="10"/>
      <color theme="1"/>
      <name val="Calibri"/>
      <family val="2"/>
      <scheme val="minor"/>
    </font>
    <font>
      <b/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0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0" borderId="0" xfId="0" applyAlignment="1">
      <alignment horizontal="right"/>
    </xf>
    <xf numFmtId="49" fontId="4" fillId="0" borderId="1" xfId="0" applyNumberFormat="1" applyFont="1" applyBorder="1" applyAlignment="1">
      <alignment horizontal="center"/>
    </xf>
    <xf numFmtId="0" fontId="4" fillId="0" borderId="1" xfId="0" applyFont="1" applyBorder="1"/>
    <xf numFmtId="0" fontId="10" fillId="0" borderId="0" xfId="0" applyFont="1"/>
    <xf numFmtId="0" fontId="11" fillId="0" borderId="0" xfId="0" applyFont="1"/>
    <xf numFmtId="0" fontId="9" fillId="0" borderId="0" xfId="0" applyFont="1"/>
    <xf numFmtId="0" fontId="12" fillId="0" borderId="0" xfId="0" applyFont="1"/>
    <xf numFmtId="164" fontId="0" fillId="0" borderId="0" xfId="0" applyNumberFormat="1"/>
    <xf numFmtId="20" fontId="3" fillId="0" borderId="0" xfId="0" applyNumberFormat="1" applyFont="1"/>
    <xf numFmtId="165" fontId="3" fillId="0" borderId="0" xfId="0" applyNumberFormat="1" applyFont="1"/>
    <xf numFmtId="165" fontId="0" fillId="0" borderId="0" xfId="0" applyNumberFormat="1"/>
    <xf numFmtId="166" fontId="0" fillId="0" borderId="0" xfId="0" applyNumberFormat="1"/>
    <xf numFmtId="2" fontId="0" fillId="0" borderId="0" xfId="0" applyNumberFormat="1"/>
    <xf numFmtId="3" fontId="0" fillId="0" borderId="0" xfId="0" applyNumberFormat="1"/>
    <xf numFmtId="0" fontId="0" fillId="0" borderId="0" xfId="0" applyAlignment="1">
      <alignment horizontal="center"/>
    </xf>
    <xf numFmtId="0" fontId="14" fillId="0" borderId="0" xfId="0" applyFont="1" applyAlignment="1">
      <alignment horizontal="center"/>
    </xf>
    <xf numFmtId="0" fontId="15" fillId="0" borderId="0" xfId="0" applyFont="1"/>
    <xf numFmtId="0" fontId="14" fillId="0" borderId="0" xfId="0" applyFont="1"/>
    <xf numFmtId="0" fontId="16" fillId="0" borderId="0" xfId="0" applyFont="1"/>
    <xf numFmtId="0" fontId="14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5" fillId="0" borderId="0" xfId="0" applyFont="1" applyAlignment="1">
      <alignment horizontal="left"/>
    </xf>
    <xf numFmtId="0" fontId="15" fillId="0" borderId="1" xfId="0" applyFont="1" applyBorder="1"/>
    <xf numFmtId="0" fontId="1" fillId="0" borderId="0" xfId="0" applyFont="1" applyAlignment="1">
      <alignment horizontal="left"/>
    </xf>
    <xf numFmtId="0" fontId="17" fillId="0" borderId="0" xfId="0" applyFont="1" applyAlignment="1">
      <alignment horizontal="center"/>
    </xf>
    <xf numFmtId="0" fontId="17" fillId="0" borderId="0" xfId="0" applyFont="1"/>
    <xf numFmtId="49" fontId="15" fillId="0" borderId="1" xfId="0" applyNumberFormat="1" applyFont="1" applyBorder="1" applyAlignment="1">
      <alignment horizontal="center"/>
    </xf>
    <xf numFmtId="0" fontId="18" fillId="0" borderId="0" xfId="0" applyFont="1"/>
    <xf numFmtId="1" fontId="0" fillId="0" borderId="1" xfId="0" applyNumberFormat="1" applyBorder="1"/>
    <xf numFmtId="167" fontId="0" fillId="0" borderId="0" xfId="0" applyNumberFormat="1"/>
    <xf numFmtId="0" fontId="19" fillId="0" borderId="0" xfId="0" applyFont="1"/>
    <xf numFmtId="0" fontId="13" fillId="2" borderId="3" xfId="0" applyFont="1" applyFill="1" applyBorder="1" applyAlignment="1">
      <alignment horizontal="center"/>
    </xf>
    <xf numFmtId="0" fontId="13" fillId="2" borderId="3" xfId="0" applyFont="1" applyFill="1" applyBorder="1" applyAlignment="1">
      <alignment horizontal="center" wrapText="1"/>
    </xf>
    <xf numFmtId="0" fontId="13" fillId="2" borderId="1" xfId="0" applyFont="1" applyFill="1" applyBorder="1" applyAlignment="1">
      <alignment horizontal="center" wrapText="1"/>
    </xf>
    <xf numFmtId="0" fontId="13" fillId="2" borderId="1" xfId="0" applyFont="1" applyFill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0" fillId="0" borderId="6" xfId="0" applyBorder="1" applyAlignment="1">
      <alignment horizontal="left"/>
    </xf>
    <xf numFmtId="0" fontId="13" fillId="0" borderId="4" xfId="0" applyFont="1" applyBorder="1" applyAlignment="1">
      <alignment horizontal="center"/>
    </xf>
    <xf numFmtId="0" fontId="0" fillId="0" borderId="2" xfId="0" applyBorder="1" applyAlignment="1">
      <alignment horizontal="center"/>
    </xf>
    <xf numFmtId="20" fontId="0" fillId="0" borderId="2" xfId="0" applyNumberFormat="1" applyBorder="1"/>
    <xf numFmtId="164" fontId="0" fillId="0" borderId="1" xfId="0" applyNumberFormat="1" applyBorder="1" applyAlignment="1">
      <alignment horizontal="right"/>
    </xf>
    <xf numFmtId="20" fontId="0" fillId="0" borderId="1" xfId="0" applyNumberFormat="1" applyBorder="1"/>
    <xf numFmtId="2" fontId="0" fillId="0" borderId="1" xfId="0" applyNumberFormat="1" applyBorder="1"/>
    <xf numFmtId="0" fontId="0" fillId="0" borderId="1" xfId="0" applyBorder="1"/>
    <xf numFmtId="0" fontId="0" fillId="0" borderId="1" xfId="0" applyBorder="1" applyAlignment="1">
      <alignment horizontal="center"/>
    </xf>
    <xf numFmtId="20" fontId="20" fillId="0" borderId="1" xfId="0" applyNumberFormat="1" applyFont="1" applyBorder="1"/>
    <xf numFmtId="20" fontId="8" fillId="0" borderId="1" xfId="0" applyNumberFormat="1" applyFont="1" applyBorder="1"/>
    <xf numFmtId="0" fontId="0" fillId="0" borderId="1" xfId="0" applyBorder="1" applyAlignment="1">
      <alignment horizontal="right"/>
    </xf>
    <xf numFmtId="0" fontId="13" fillId="0" borderId="0" xfId="0" applyFont="1"/>
    <xf numFmtId="0" fontId="13" fillId="0" borderId="1" xfId="0" applyFont="1" applyBorder="1"/>
    <xf numFmtId="49" fontId="13" fillId="0" borderId="1" xfId="0" applyNumberFormat="1" applyFont="1" applyBorder="1" applyAlignment="1">
      <alignment horizontal="center"/>
    </xf>
    <xf numFmtId="0" fontId="21" fillId="0" borderId="0" xfId="0" applyFont="1"/>
    <xf numFmtId="0" fontId="22" fillId="0" borderId="0" xfId="0" applyFont="1"/>
    <xf numFmtId="0" fontId="22" fillId="0" borderId="1" xfId="0" applyFont="1" applyBorder="1"/>
    <xf numFmtId="49" fontId="22" fillId="0" borderId="1" xfId="0" applyNumberFormat="1" applyFont="1" applyBorder="1" applyAlignment="1">
      <alignment horizontal="center"/>
    </xf>
    <xf numFmtId="0" fontId="24" fillId="0" borderId="0" xfId="0" applyFont="1"/>
    <xf numFmtId="0" fontId="22" fillId="2" borderId="3" xfId="0" applyFont="1" applyFill="1" applyBorder="1" applyAlignment="1">
      <alignment horizontal="center"/>
    </xf>
    <xf numFmtId="0" fontId="22" fillId="2" borderId="3" xfId="0" applyFont="1" applyFill="1" applyBorder="1" applyAlignment="1">
      <alignment horizontal="center" wrapText="1"/>
    </xf>
    <xf numFmtId="0" fontId="22" fillId="2" borderId="1" xfId="0" applyFont="1" applyFill="1" applyBorder="1" applyAlignment="1">
      <alignment horizontal="center"/>
    </xf>
    <xf numFmtId="0" fontId="22" fillId="0" borderId="5" xfId="0" applyFont="1" applyBorder="1" applyAlignment="1">
      <alignment horizontal="center"/>
    </xf>
    <xf numFmtId="0" fontId="22" fillId="0" borderId="6" xfId="0" applyFont="1" applyBorder="1" applyAlignment="1">
      <alignment horizontal="center"/>
    </xf>
    <xf numFmtId="0" fontId="22" fillId="0" borderId="4" xfId="0" applyFont="1" applyBorder="1" applyAlignment="1">
      <alignment horizontal="center"/>
    </xf>
    <xf numFmtId="0" fontId="19" fillId="0" borderId="2" xfId="0" applyFont="1" applyBorder="1" applyAlignment="1">
      <alignment horizontal="center"/>
    </xf>
    <xf numFmtId="20" fontId="19" fillId="0" borderId="1" xfId="0" applyNumberFormat="1" applyFont="1" applyBorder="1"/>
    <xf numFmtId="0" fontId="19" fillId="0" borderId="1" xfId="0" applyFont="1" applyBorder="1"/>
    <xf numFmtId="0" fontId="19" fillId="0" borderId="1" xfId="0" applyFont="1" applyBorder="1" applyAlignment="1">
      <alignment horizontal="center"/>
    </xf>
    <xf numFmtId="0" fontId="19" fillId="0" borderId="1" xfId="0" applyFont="1" applyBorder="1" applyAlignment="1">
      <alignment horizontal="left"/>
    </xf>
    <xf numFmtId="0" fontId="19" fillId="0" borderId="0" xfId="0" applyFont="1" applyAlignment="1">
      <alignment horizontal="right"/>
    </xf>
    <xf numFmtId="0" fontId="23" fillId="0" borderId="0" xfId="0" applyFont="1"/>
    <xf numFmtId="0" fontId="13" fillId="0" borderId="9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0" fillId="0" borderId="8" xfId="0" applyBorder="1" applyAlignment="1">
      <alignment horizontal="center"/>
    </xf>
    <xf numFmtId="20" fontId="0" fillId="0" borderId="7" xfId="0" applyNumberFormat="1" applyBorder="1"/>
    <xf numFmtId="0" fontId="0" fillId="0" borderId="5" xfId="0" applyBorder="1" applyAlignment="1">
      <alignment horizontal="center"/>
    </xf>
    <xf numFmtId="164" fontId="0" fillId="3" borderId="1" xfId="0" applyNumberFormat="1" applyFill="1" applyBorder="1" applyAlignment="1">
      <alignment horizontal="right"/>
    </xf>
    <xf numFmtId="20" fontId="0" fillId="3" borderId="1" xfId="0" applyNumberFormat="1" applyFill="1" applyBorder="1"/>
    <xf numFmtId="1" fontId="0" fillId="3" borderId="1" xfId="0" applyNumberFormat="1" applyFill="1" applyBorder="1"/>
    <xf numFmtId="164" fontId="0" fillId="0" borderId="1" xfId="0" applyNumberFormat="1" applyFill="1" applyBorder="1" applyAlignment="1">
      <alignment horizontal="right"/>
    </xf>
    <xf numFmtId="20" fontId="0" fillId="0" borderId="1" xfId="0" applyNumberFormat="1" applyFill="1" applyBorder="1"/>
    <xf numFmtId="1" fontId="0" fillId="0" borderId="1" xfId="0" applyNumberFormat="1" applyFill="1" applyBorder="1"/>
    <xf numFmtId="0" fontId="25" fillId="3" borderId="0" xfId="0" applyFont="1" applyFill="1" applyAlignment="1">
      <alignment horizontal="center" vertical="center"/>
    </xf>
    <xf numFmtId="0" fontId="13" fillId="3" borderId="1" xfId="0" applyFont="1" applyFill="1" applyBorder="1"/>
    <xf numFmtId="0" fontId="15" fillId="3" borderId="1" xfId="0" applyFont="1" applyFill="1" applyBorder="1"/>
    <xf numFmtId="0" fontId="0" fillId="0" borderId="0" xfId="0" applyBorder="1"/>
    <xf numFmtId="0" fontId="19" fillId="0" borderId="0" xfId="0" applyFont="1" applyBorder="1"/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center" wrapText="1"/>
    </xf>
    <xf numFmtId="0" fontId="1" fillId="3" borderId="0" xfId="0" applyFont="1" applyFill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20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51"/>
  <sheetViews>
    <sheetView topLeftCell="A6" workbookViewId="0">
      <selection activeCell="G12" sqref="G12"/>
    </sheetView>
  </sheetViews>
  <sheetFormatPr baseColWidth="10" defaultColWidth="11.44140625" defaultRowHeight="14.4" x14ac:dyDescent="0.3"/>
  <cols>
    <col min="1" max="1" width="5.88671875" customWidth="1"/>
    <col min="2" max="3" width="10.109375" customWidth="1"/>
    <col min="4" max="4" width="13.44140625" customWidth="1"/>
    <col min="5" max="5" width="16.5546875" customWidth="1"/>
    <col min="6" max="6" width="16.6640625" customWidth="1"/>
    <col min="7" max="7" width="26.44140625" customWidth="1"/>
    <col min="8" max="8" width="19.33203125" customWidth="1"/>
    <col min="10" max="10" width="12.88671875" customWidth="1"/>
  </cols>
  <sheetData>
    <row r="1" spans="1:12" ht="15.6" x14ac:dyDescent="0.3">
      <c r="A1" s="26" t="s">
        <v>0</v>
      </c>
      <c r="B1" s="1"/>
      <c r="C1" s="1"/>
      <c r="D1" s="1"/>
      <c r="E1" s="1"/>
      <c r="F1" s="1"/>
      <c r="G1" s="27"/>
      <c r="H1" s="13"/>
      <c r="I1" s="2"/>
      <c r="J1" s="3"/>
    </row>
    <row r="2" spans="1:12" ht="15.6" x14ac:dyDescent="0.3">
      <c r="A2" s="100" t="s">
        <v>26</v>
      </c>
      <c r="B2" s="100"/>
      <c r="C2" s="100"/>
      <c r="D2" s="100"/>
      <c r="E2" s="100"/>
      <c r="F2" s="1"/>
      <c r="G2" s="1"/>
      <c r="H2" s="2"/>
      <c r="I2" s="2"/>
      <c r="J2" s="3"/>
    </row>
    <row r="3" spans="1:12" ht="18" x14ac:dyDescent="0.35">
      <c r="A3" s="1"/>
      <c r="B3" s="1"/>
      <c r="C3" s="1"/>
      <c r="D3" s="1"/>
      <c r="E3" s="28" t="s">
        <v>1</v>
      </c>
      <c r="F3" s="1"/>
      <c r="G3" s="1"/>
      <c r="H3" s="2"/>
      <c r="I3" s="2"/>
      <c r="J3" s="3"/>
    </row>
    <row r="4" spans="1:12" ht="15.6" x14ac:dyDescent="0.3">
      <c r="A4" s="1"/>
      <c r="B4" s="1"/>
      <c r="C4" s="1"/>
      <c r="D4" s="1"/>
      <c r="E4" s="1"/>
      <c r="F4" s="1"/>
      <c r="G4" s="1"/>
      <c r="H4" s="2"/>
      <c r="I4" s="2"/>
      <c r="J4" s="3"/>
    </row>
    <row r="5" spans="1:12" ht="15.6" x14ac:dyDescent="0.3">
      <c r="A5" s="26" t="s">
        <v>2</v>
      </c>
      <c r="C5" s="29"/>
      <c r="D5" s="30"/>
      <c r="E5" s="31"/>
      <c r="F5" s="32" t="s">
        <v>7</v>
      </c>
      <c r="G5" s="33"/>
      <c r="I5" s="2"/>
      <c r="J5" s="3"/>
    </row>
    <row r="6" spans="1:12" ht="15.6" x14ac:dyDescent="0.3">
      <c r="A6" s="26"/>
      <c r="B6" s="1"/>
      <c r="C6" s="1"/>
      <c r="D6" s="1"/>
      <c r="E6" s="1"/>
      <c r="F6" s="1"/>
      <c r="G6" s="1"/>
      <c r="H6" s="2"/>
      <c r="I6" s="2"/>
      <c r="J6" s="3"/>
    </row>
    <row r="7" spans="1:12" ht="15.6" x14ac:dyDescent="0.3">
      <c r="A7" s="98" t="s">
        <v>22</v>
      </c>
      <c r="B7" s="98"/>
      <c r="C7" s="98"/>
      <c r="D7" s="25">
        <v>40</v>
      </c>
      <c r="E7" s="34" t="s">
        <v>27</v>
      </c>
      <c r="F7" s="35"/>
      <c r="G7" s="36"/>
      <c r="H7" s="14"/>
      <c r="I7" s="2"/>
      <c r="J7" s="3"/>
    </row>
    <row r="8" spans="1:12" ht="31.2" customHeight="1" x14ac:dyDescent="0.3">
      <c r="A8" s="99" t="s">
        <v>23</v>
      </c>
      <c r="B8" s="99"/>
      <c r="C8" s="99"/>
      <c r="D8" s="93">
        <f>D7*60</f>
        <v>2400</v>
      </c>
      <c r="E8" s="34" t="s">
        <v>21</v>
      </c>
      <c r="F8" s="26" t="s">
        <v>8</v>
      </c>
      <c r="G8" s="37" t="s">
        <v>28</v>
      </c>
      <c r="I8" s="2"/>
      <c r="J8" s="3"/>
    </row>
    <row r="9" spans="1:12" ht="15.6" x14ac:dyDescent="0.3">
      <c r="A9" s="38"/>
      <c r="B9" s="38"/>
      <c r="C9" s="38"/>
      <c r="D9" s="38"/>
      <c r="E9" s="38"/>
      <c r="F9" s="38"/>
      <c r="G9" s="38"/>
      <c r="H9" s="7"/>
      <c r="I9" s="7"/>
      <c r="J9" s="8"/>
      <c r="K9" s="9"/>
    </row>
    <row r="10" spans="1:12" ht="28.8" x14ac:dyDescent="0.3">
      <c r="A10" s="42" t="s">
        <v>3</v>
      </c>
      <c r="B10" s="43" t="s">
        <v>16</v>
      </c>
      <c r="C10" s="43" t="s">
        <v>15</v>
      </c>
      <c r="D10" s="43" t="s">
        <v>14</v>
      </c>
      <c r="E10" s="44" t="s">
        <v>13</v>
      </c>
      <c r="F10" s="43" t="s">
        <v>24</v>
      </c>
      <c r="G10" s="45" t="s">
        <v>4</v>
      </c>
      <c r="H10" s="2"/>
      <c r="I10" s="3"/>
      <c r="J10" s="17"/>
      <c r="L10" s="17"/>
    </row>
    <row r="11" spans="1:12" ht="15.6" x14ac:dyDescent="0.3">
      <c r="A11" s="46"/>
      <c r="B11" s="47"/>
      <c r="C11" s="47"/>
      <c r="D11" s="48" t="s">
        <v>25</v>
      </c>
      <c r="F11" s="47">
        <v>0</v>
      </c>
      <c r="G11" s="49"/>
      <c r="H11" s="2"/>
      <c r="I11" s="3"/>
    </row>
    <row r="12" spans="1:12" ht="15.6" x14ac:dyDescent="0.3">
      <c r="A12" s="50">
        <v>1</v>
      </c>
      <c r="B12" s="51" t="s">
        <v>9</v>
      </c>
      <c r="C12" s="51"/>
      <c r="D12" s="52"/>
      <c r="E12" s="53"/>
      <c r="F12" s="54"/>
      <c r="G12" s="55"/>
      <c r="H12" s="2"/>
      <c r="I12" s="3"/>
      <c r="J12" s="20"/>
    </row>
    <row r="13" spans="1:12" x14ac:dyDescent="0.3">
      <c r="A13" s="56">
        <v>2</v>
      </c>
      <c r="B13" s="57"/>
      <c r="C13" s="53"/>
      <c r="D13" s="87" t="str">
        <f>IF(C13-B13&gt;TIMEVALUE("9:00"),TIMEVALUE("0:45"),IF(C13-B13&gt;TIMEVALUE("6:00"),TIMEVALUE("0:30"),"0"))</f>
        <v>0</v>
      </c>
      <c r="E13" s="88">
        <f>C13-B13-D13</f>
        <v>0</v>
      </c>
      <c r="F13" s="89">
        <f>HOUR(E13)*60+MINUTE(E13)</f>
        <v>0</v>
      </c>
      <c r="G13" s="55"/>
      <c r="H13" s="19"/>
      <c r="I13" s="19"/>
    </row>
    <row r="14" spans="1:12" ht="15.6" x14ac:dyDescent="0.3">
      <c r="A14" s="56">
        <v>3</v>
      </c>
      <c r="B14" s="57" t="s">
        <v>10</v>
      </c>
      <c r="C14" s="53"/>
      <c r="D14" s="52"/>
      <c r="E14" s="53"/>
      <c r="F14" s="39"/>
      <c r="G14" s="55"/>
      <c r="H14" s="2"/>
      <c r="I14" s="18"/>
    </row>
    <row r="15" spans="1:12" ht="15.6" x14ac:dyDescent="0.3">
      <c r="A15" s="56">
        <v>4</v>
      </c>
      <c r="B15" s="57" t="s">
        <v>11</v>
      </c>
      <c r="C15" s="58"/>
      <c r="D15" s="52"/>
      <c r="E15" s="53"/>
      <c r="F15" s="39"/>
      <c r="G15" s="55"/>
      <c r="H15" s="2"/>
      <c r="I15" s="18"/>
    </row>
    <row r="16" spans="1:12" ht="15.6" x14ac:dyDescent="0.3">
      <c r="A16" s="56">
        <v>5</v>
      </c>
      <c r="C16" s="58"/>
      <c r="D16" s="87" t="str">
        <f t="shared" ref="D16" si="0">IF(C16-B16&gt;TIMEVALUE("9:00"),TIMEVALUE("0:45"),IF(C16-B16&gt;TIMEVALUE("6:00"),TIMEVALUE("0:30"),"0"))</f>
        <v>0</v>
      </c>
      <c r="E16" s="88">
        <f t="shared" ref="E16" si="1">C16-B16-D16</f>
        <v>0</v>
      </c>
      <c r="F16" s="89">
        <f t="shared" ref="F16" si="2">HOUR(E16)*60+MINUTE(E16)</f>
        <v>0</v>
      </c>
      <c r="G16" s="55"/>
      <c r="H16" s="2"/>
      <c r="J16" s="21"/>
    </row>
    <row r="17" spans="1:9" ht="15.6" x14ac:dyDescent="0.3">
      <c r="A17" s="56">
        <v>6</v>
      </c>
      <c r="B17" s="57"/>
      <c r="C17" s="53"/>
      <c r="D17" s="87" t="str">
        <f t="shared" ref="D14:D41" si="3">IF(C17-B17&gt;TIMEVALUE("9:00"),TIMEVALUE("0:45"),IF(C17-B17&gt;TIMEVALUE("6:00"),TIMEVALUE("0:30"),"0"))</f>
        <v>0</v>
      </c>
      <c r="E17" s="88">
        <f t="shared" ref="E17:E18" si="4">C17-B17-D17</f>
        <v>0</v>
      </c>
      <c r="F17" s="89">
        <f t="shared" ref="F14:F42" si="5">HOUR(E17)*60+MINUTE(E17)</f>
        <v>0</v>
      </c>
      <c r="G17" s="55"/>
      <c r="H17" s="2"/>
      <c r="I17" s="19"/>
    </row>
    <row r="18" spans="1:9" ht="15.6" x14ac:dyDescent="0.3">
      <c r="A18" s="56">
        <v>7</v>
      </c>
      <c r="B18" s="57"/>
      <c r="C18" s="53"/>
      <c r="D18" s="87" t="str">
        <f t="shared" si="3"/>
        <v>0</v>
      </c>
      <c r="E18" s="88">
        <f t="shared" si="4"/>
        <v>0</v>
      </c>
      <c r="F18" s="89">
        <f t="shared" si="5"/>
        <v>0</v>
      </c>
      <c r="G18" s="55"/>
      <c r="H18" s="2"/>
      <c r="I18" s="3"/>
    </row>
    <row r="19" spans="1:9" ht="15.6" x14ac:dyDescent="0.3">
      <c r="A19" s="56">
        <v>8</v>
      </c>
      <c r="B19" s="57"/>
      <c r="C19" s="53"/>
      <c r="D19" s="87" t="str">
        <f>IF(C19-B19&gt;TIMEVALUE("9:00"),TIMEVALUE("0:45"),IF(C19-B19&gt;TIMEVALUE("6:00"),TIMEVALUE("0:30"),"0"))</f>
        <v>0</v>
      </c>
      <c r="E19" s="88">
        <f t="shared" ref="E19" si="6">C19-B19-D19</f>
        <v>0</v>
      </c>
      <c r="F19" s="89">
        <f t="shared" si="5"/>
        <v>0</v>
      </c>
      <c r="G19" s="55"/>
      <c r="H19" s="2"/>
      <c r="I19" s="3"/>
    </row>
    <row r="20" spans="1:9" ht="15.6" x14ac:dyDescent="0.3">
      <c r="A20" s="56">
        <v>9</v>
      </c>
      <c r="B20" s="57"/>
      <c r="C20" s="53"/>
      <c r="D20" s="87" t="str">
        <f t="shared" si="3"/>
        <v>0</v>
      </c>
      <c r="E20" s="88">
        <f t="shared" ref="E20" si="7">C20-B20-D20</f>
        <v>0</v>
      </c>
      <c r="F20" s="89">
        <f t="shared" si="5"/>
        <v>0</v>
      </c>
      <c r="G20" s="55"/>
      <c r="H20" s="2"/>
      <c r="I20" s="3"/>
    </row>
    <row r="21" spans="1:9" ht="15.6" x14ac:dyDescent="0.3">
      <c r="A21" s="56">
        <v>10</v>
      </c>
      <c r="B21" s="57" t="s">
        <v>10</v>
      </c>
      <c r="C21" s="53"/>
      <c r="D21" s="52"/>
      <c r="E21" s="53"/>
      <c r="F21" s="39"/>
      <c r="G21" s="55"/>
      <c r="H21" s="2"/>
      <c r="I21" s="3"/>
    </row>
    <row r="22" spans="1:9" ht="15.6" x14ac:dyDescent="0.3">
      <c r="A22" s="56">
        <v>11</v>
      </c>
      <c r="B22" s="57" t="s">
        <v>11</v>
      </c>
      <c r="C22" s="58"/>
      <c r="D22" s="52"/>
      <c r="E22" s="53"/>
      <c r="F22" s="39"/>
      <c r="G22" s="55"/>
      <c r="H22" s="2"/>
      <c r="I22" s="3"/>
    </row>
    <row r="23" spans="1:9" ht="15.6" x14ac:dyDescent="0.3">
      <c r="A23" s="56">
        <v>12</v>
      </c>
      <c r="C23" s="58"/>
      <c r="D23" s="87" t="str">
        <f t="shared" ref="D23" si="8">IF(C23-B23&gt;TIMEVALUE("9:00"),TIMEVALUE("0:45"),IF(C23-B23&gt;TIMEVALUE("6:00"),TIMEVALUE("0:30"),"0"))</f>
        <v>0</v>
      </c>
      <c r="E23" s="88">
        <f t="shared" ref="E23" si="9">C23-B23-D23</f>
        <v>0</v>
      </c>
      <c r="F23" s="89">
        <f t="shared" ref="F23" si="10">HOUR(E23)*60+MINUTE(E23)</f>
        <v>0</v>
      </c>
      <c r="G23" s="55"/>
      <c r="H23" s="2"/>
      <c r="I23" s="3"/>
    </row>
    <row r="24" spans="1:9" ht="15.6" x14ac:dyDescent="0.3">
      <c r="A24" s="56">
        <v>13</v>
      </c>
      <c r="B24" s="57"/>
      <c r="C24" s="53"/>
      <c r="D24" s="87" t="str">
        <f t="shared" si="3"/>
        <v>0</v>
      </c>
      <c r="E24" s="88">
        <f t="shared" ref="E24:E25" si="11">C24-B24-D24</f>
        <v>0</v>
      </c>
      <c r="F24" s="89">
        <f t="shared" si="5"/>
        <v>0</v>
      </c>
      <c r="G24" s="55"/>
      <c r="H24" s="2"/>
      <c r="I24" s="3"/>
    </row>
    <row r="25" spans="1:9" ht="15.6" x14ac:dyDescent="0.3">
      <c r="A25" s="56">
        <v>14</v>
      </c>
      <c r="B25" s="57"/>
      <c r="C25" s="53"/>
      <c r="D25" s="87" t="str">
        <f t="shared" si="3"/>
        <v>0</v>
      </c>
      <c r="E25" s="88">
        <f t="shared" si="11"/>
        <v>0</v>
      </c>
      <c r="F25" s="89">
        <f t="shared" si="5"/>
        <v>0</v>
      </c>
      <c r="G25" s="59"/>
      <c r="H25" s="1"/>
    </row>
    <row r="26" spans="1:9" ht="15.6" x14ac:dyDescent="0.3">
      <c r="A26" s="56">
        <v>15</v>
      </c>
      <c r="B26" s="57"/>
      <c r="C26" s="53"/>
      <c r="D26" s="87" t="str">
        <f t="shared" si="3"/>
        <v>0</v>
      </c>
      <c r="E26" s="88">
        <f t="shared" ref="E26" si="12">C26-B26-D26</f>
        <v>0</v>
      </c>
      <c r="F26" s="89">
        <f t="shared" si="5"/>
        <v>0</v>
      </c>
      <c r="G26" s="55"/>
      <c r="H26" s="1"/>
    </row>
    <row r="27" spans="1:9" ht="15.6" x14ac:dyDescent="0.3">
      <c r="A27" s="56">
        <v>16</v>
      </c>
      <c r="B27" s="57"/>
      <c r="C27" s="53"/>
      <c r="D27" s="87" t="str">
        <f t="shared" si="3"/>
        <v>0</v>
      </c>
      <c r="E27" s="88">
        <f t="shared" ref="E27" si="13">C27-B27-D27</f>
        <v>0</v>
      </c>
      <c r="F27" s="89">
        <f t="shared" si="5"/>
        <v>0</v>
      </c>
      <c r="G27" s="55"/>
      <c r="H27" s="1"/>
    </row>
    <row r="28" spans="1:9" ht="15.6" x14ac:dyDescent="0.3">
      <c r="A28" s="56">
        <v>17</v>
      </c>
      <c r="B28" s="57" t="s">
        <v>10</v>
      </c>
      <c r="C28" s="53"/>
      <c r="D28" s="52"/>
      <c r="E28" s="53"/>
      <c r="F28" s="39"/>
      <c r="G28" s="55"/>
      <c r="H28" s="1"/>
      <c r="I28" s="24"/>
    </row>
    <row r="29" spans="1:9" x14ac:dyDescent="0.3">
      <c r="A29" s="56">
        <v>18</v>
      </c>
      <c r="B29" s="57" t="s">
        <v>11</v>
      </c>
      <c r="C29" s="57"/>
      <c r="D29" s="52"/>
      <c r="E29" s="53"/>
      <c r="F29" s="39"/>
      <c r="G29" s="55"/>
    </row>
    <row r="30" spans="1:9" x14ac:dyDescent="0.3">
      <c r="A30" s="56">
        <v>19</v>
      </c>
      <c r="C30" s="57"/>
      <c r="D30" s="87" t="str">
        <f t="shared" ref="D30" si="14">IF(C30-B30&gt;TIMEVALUE("9:00"),TIMEVALUE("0:45"),IF(C30-B30&gt;TIMEVALUE("6:00"),TIMEVALUE("0:30"),"0"))</f>
        <v>0</v>
      </c>
      <c r="E30" s="88">
        <f t="shared" ref="E30" si="15">C30-B30-D30</f>
        <v>0</v>
      </c>
      <c r="F30" s="89">
        <f t="shared" ref="F30" si="16">HOUR(E30)*60+MINUTE(E30)</f>
        <v>0</v>
      </c>
      <c r="G30" s="55"/>
    </row>
    <row r="31" spans="1:9" x14ac:dyDescent="0.3">
      <c r="A31" s="56">
        <v>20</v>
      </c>
      <c r="B31" s="57"/>
      <c r="C31" s="53"/>
      <c r="D31" s="87" t="str">
        <f t="shared" si="3"/>
        <v>0</v>
      </c>
      <c r="E31" s="88">
        <f t="shared" ref="E31:E32" si="17">C31-B31-D31</f>
        <v>0</v>
      </c>
      <c r="F31" s="89">
        <f t="shared" si="5"/>
        <v>0</v>
      </c>
      <c r="G31" s="55"/>
    </row>
    <row r="32" spans="1:9" x14ac:dyDescent="0.3">
      <c r="A32" s="56">
        <v>21</v>
      </c>
      <c r="B32" s="57"/>
      <c r="C32" s="53"/>
      <c r="D32" s="87" t="str">
        <f t="shared" si="3"/>
        <v>0</v>
      </c>
      <c r="E32" s="88">
        <f t="shared" si="17"/>
        <v>0</v>
      </c>
      <c r="F32" s="89">
        <f t="shared" si="5"/>
        <v>0</v>
      </c>
      <c r="G32" s="55"/>
    </row>
    <row r="33" spans="1:9" x14ac:dyDescent="0.3">
      <c r="A33" s="56">
        <v>22</v>
      </c>
      <c r="B33" s="57"/>
      <c r="C33" s="53"/>
      <c r="D33" s="87" t="str">
        <f t="shared" si="3"/>
        <v>0</v>
      </c>
      <c r="E33" s="88">
        <f>C33-B33-D33</f>
        <v>0</v>
      </c>
      <c r="F33" s="89">
        <f t="shared" si="5"/>
        <v>0</v>
      </c>
      <c r="G33" s="55"/>
    </row>
    <row r="34" spans="1:9" x14ac:dyDescent="0.3">
      <c r="A34" s="56">
        <v>23</v>
      </c>
      <c r="B34" s="57"/>
      <c r="C34" s="53"/>
      <c r="D34" s="87" t="str">
        <f t="shared" si="3"/>
        <v>0</v>
      </c>
      <c r="E34" s="88">
        <f>C34-B34-D34</f>
        <v>0</v>
      </c>
      <c r="F34" s="89">
        <f t="shared" si="5"/>
        <v>0</v>
      </c>
      <c r="G34" s="55"/>
    </row>
    <row r="35" spans="1:9" x14ac:dyDescent="0.3">
      <c r="A35" s="56">
        <v>24</v>
      </c>
      <c r="B35" s="57" t="s">
        <v>10</v>
      </c>
      <c r="C35" s="53"/>
      <c r="D35" s="52"/>
      <c r="E35" s="53"/>
      <c r="F35" s="39"/>
      <c r="G35" s="55"/>
    </row>
    <row r="36" spans="1:9" x14ac:dyDescent="0.3">
      <c r="A36" s="56">
        <v>25</v>
      </c>
      <c r="B36" s="57" t="s">
        <v>11</v>
      </c>
      <c r="C36" s="57"/>
      <c r="D36" s="52"/>
      <c r="E36" s="53"/>
      <c r="F36" s="39"/>
      <c r="G36" s="55"/>
    </row>
    <row r="37" spans="1:9" x14ac:dyDescent="0.3">
      <c r="A37" s="56">
        <v>26</v>
      </c>
      <c r="C37" s="57"/>
      <c r="D37" s="87" t="str">
        <f t="shared" ref="D37" si="18">IF(C37-B37&gt;TIMEVALUE("9:00"),TIMEVALUE("0:45"),IF(C37-B37&gt;TIMEVALUE("6:00"),TIMEVALUE("0:30"),"0"))</f>
        <v>0</v>
      </c>
      <c r="E37" s="88">
        <f t="shared" ref="E37" si="19">C37-B37-D37</f>
        <v>0</v>
      </c>
      <c r="F37" s="89">
        <f t="shared" ref="F37" si="20">HOUR(E37)*60+MINUTE(E37)</f>
        <v>0</v>
      </c>
      <c r="G37" s="55"/>
    </row>
    <row r="38" spans="1:9" x14ac:dyDescent="0.3">
      <c r="A38" s="56">
        <v>27</v>
      </c>
      <c r="B38" s="57"/>
      <c r="C38" s="53"/>
      <c r="D38" s="87" t="str">
        <f t="shared" si="3"/>
        <v>0</v>
      </c>
      <c r="E38" s="88">
        <f t="shared" ref="E38:E39" si="21">C38-B38-D38</f>
        <v>0</v>
      </c>
      <c r="F38" s="89">
        <f t="shared" si="5"/>
        <v>0</v>
      </c>
      <c r="G38" s="55"/>
      <c r="I38" s="23"/>
    </row>
    <row r="39" spans="1:9" x14ac:dyDescent="0.3">
      <c r="A39" s="56">
        <v>28</v>
      </c>
      <c r="B39" s="57"/>
      <c r="C39" s="53"/>
      <c r="D39" s="87" t="str">
        <f t="shared" si="3"/>
        <v>0</v>
      </c>
      <c r="E39" s="88">
        <f t="shared" si="21"/>
        <v>0</v>
      </c>
      <c r="F39" s="89">
        <f t="shared" si="5"/>
        <v>0</v>
      </c>
      <c r="G39" s="55"/>
    </row>
    <row r="40" spans="1:9" x14ac:dyDescent="0.3">
      <c r="A40" s="56">
        <v>29</v>
      </c>
      <c r="B40" s="57"/>
      <c r="C40" s="53"/>
      <c r="D40" s="87" t="str">
        <f t="shared" si="3"/>
        <v>0</v>
      </c>
      <c r="E40" s="88">
        <f t="shared" ref="E40" si="22">C40-B40-D40</f>
        <v>0</v>
      </c>
      <c r="F40" s="89">
        <f t="shared" si="5"/>
        <v>0</v>
      </c>
      <c r="G40" s="55"/>
    </row>
    <row r="41" spans="1:9" x14ac:dyDescent="0.3">
      <c r="A41" s="56">
        <v>30</v>
      </c>
      <c r="B41" s="57"/>
      <c r="C41" s="53"/>
      <c r="D41" s="87" t="str">
        <f t="shared" si="3"/>
        <v>0</v>
      </c>
      <c r="E41" s="88">
        <f t="shared" ref="E41" si="23">C41-B41-D41</f>
        <v>0</v>
      </c>
      <c r="F41" s="89">
        <f t="shared" si="5"/>
        <v>0</v>
      </c>
      <c r="G41" s="55"/>
    </row>
    <row r="42" spans="1:9" x14ac:dyDescent="0.3">
      <c r="A42" s="56">
        <v>31</v>
      </c>
      <c r="B42" s="57" t="s">
        <v>10</v>
      </c>
      <c r="C42" s="53"/>
      <c r="D42" s="52"/>
      <c r="E42" s="53"/>
      <c r="F42" s="39"/>
      <c r="G42" s="55"/>
      <c r="I42" s="22"/>
    </row>
    <row r="43" spans="1:9" x14ac:dyDescent="0.3">
      <c r="D43" t="s">
        <v>20</v>
      </c>
      <c r="F43" s="94">
        <f>SUM(F12:F42)</f>
        <v>0</v>
      </c>
      <c r="G43" s="21"/>
      <c r="H43" s="20"/>
    </row>
    <row r="44" spans="1:9" ht="15.6" x14ac:dyDescent="0.3">
      <c r="C44" s="40"/>
      <c r="D44" s="60" t="s">
        <v>12</v>
      </c>
      <c r="G44" s="95">
        <f>F43-D8+F11</f>
        <v>-2400</v>
      </c>
      <c r="I44" s="20"/>
    </row>
    <row r="45" spans="1:9" x14ac:dyDescent="0.3">
      <c r="F45" s="10"/>
    </row>
    <row r="46" spans="1:9" ht="15.6" x14ac:dyDescent="0.3">
      <c r="C46" s="4" t="s">
        <v>5</v>
      </c>
      <c r="D46" s="2"/>
      <c r="E46" s="4"/>
      <c r="F46" s="4" t="s">
        <v>6</v>
      </c>
    </row>
    <row r="47" spans="1:9" x14ac:dyDescent="0.3">
      <c r="F47" s="10"/>
    </row>
    <row r="48" spans="1:9" ht="15.6" x14ac:dyDescent="0.3">
      <c r="C48" s="4" t="s">
        <v>17</v>
      </c>
    </row>
    <row r="51" spans="7:7" x14ac:dyDescent="0.3">
      <c r="G51" s="96"/>
    </row>
  </sheetData>
  <mergeCells count="3">
    <mergeCell ref="A7:C7"/>
    <mergeCell ref="A8:C8"/>
    <mergeCell ref="A2:E2"/>
  </mergeCells>
  <pageMargins left="0.9055118110236221" right="0.11811023622047245" top="0.78740157480314965" bottom="0.39370078740157483" header="0.31496062992125984" footer="0.31496062992125984"/>
  <pageSetup paperSize="9" scale="92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J51"/>
  <sheetViews>
    <sheetView topLeftCell="A10" workbookViewId="0">
      <selection activeCell="G29" sqref="G29"/>
    </sheetView>
  </sheetViews>
  <sheetFormatPr baseColWidth="10" defaultColWidth="11.44140625" defaultRowHeight="14.4" x14ac:dyDescent="0.3"/>
  <cols>
    <col min="1" max="1" width="5.88671875" customWidth="1"/>
    <col min="2" max="3" width="10.109375" customWidth="1"/>
    <col min="4" max="4" width="9.6640625" bestFit="1" customWidth="1"/>
    <col min="5" max="5" width="16.5546875" customWidth="1"/>
    <col min="6" max="6" width="16.6640625" customWidth="1"/>
    <col min="7" max="7" width="26.44140625" customWidth="1"/>
  </cols>
  <sheetData>
    <row r="1" spans="1:10" ht="15.6" x14ac:dyDescent="0.3">
      <c r="A1" s="26" t="s">
        <v>0</v>
      </c>
      <c r="B1" s="1"/>
      <c r="C1" s="1"/>
      <c r="D1" s="1"/>
      <c r="E1" s="1"/>
      <c r="F1" s="1"/>
    </row>
    <row r="2" spans="1:10" ht="15.6" x14ac:dyDescent="0.3">
      <c r="A2" s="100" t="s">
        <v>26</v>
      </c>
      <c r="B2" s="100"/>
      <c r="C2" s="100"/>
      <c r="D2" s="100"/>
      <c r="E2" s="100"/>
      <c r="F2" s="1"/>
    </row>
    <row r="3" spans="1:10" ht="18" x14ac:dyDescent="0.35">
      <c r="A3" s="1"/>
      <c r="B3" s="1"/>
      <c r="C3" s="1"/>
      <c r="D3" s="1"/>
      <c r="E3" s="28" t="s">
        <v>1</v>
      </c>
      <c r="F3" s="1"/>
    </row>
    <row r="4" spans="1:10" ht="15.6" x14ac:dyDescent="0.3">
      <c r="A4" s="1"/>
      <c r="B4" s="1"/>
      <c r="C4" s="1"/>
      <c r="D4" s="1"/>
      <c r="E4" s="1"/>
      <c r="F4" s="1"/>
    </row>
    <row r="5" spans="1:10" ht="15.6" x14ac:dyDescent="0.3">
      <c r="A5" s="26" t="s">
        <v>2</v>
      </c>
      <c r="C5" s="29"/>
      <c r="D5" s="30"/>
      <c r="E5" s="31"/>
      <c r="F5" s="32" t="s">
        <v>7</v>
      </c>
      <c r="G5" s="61"/>
    </row>
    <row r="6" spans="1:10" ht="15.6" x14ac:dyDescent="0.3">
      <c r="A6" s="26"/>
      <c r="B6" s="1"/>
      <c r="C6" s="1"/>
      <c r="D6" s="1"/>
      <c r="E6" s="1"/>
      <c r="F6" s="1"/>
    </row>
    <row r="7" spans="1:10" ht="15.6" x14ac:dyDescent="0.3">
      <c r="A7" s="98" t="s">
        <v>22</v>
      </c>
      <c r="B7" s="98"/>
      <c r="C7" s="98"/>
      <c r="D7" s="25">
        <v>0</v>
      </c>
      <c r="E7" s="34" t="s">
        <v>27</v>
      </c>
      <c r="F7" s="35"/>
    </row>
    <row r="8" spans="1:10" ht="31.5" customHeight="1" x14ac:dyDescent="0.3">
      <c r="A8" s="99" t="s">
        <v>23</v>
      </c>
      <c r="B8" s="99"/>
      <c r="C8" s="99"/>
      <c r="D8" s="93">
        <f>D7*60</f>
        <v>0</v>
      </c>
      <c r="E8" s="34" t="s">
        <v>21</v>
      </c>
      <c r="F8" s="26" t="s">
        <v>8</v>
      </c>
      <c r="G8" s="62" t="s">
        <v>37</v>
      </c>
    </row>
    <row r="9" spans="1:10" x14ac:dyDescent="0.3">
      <c r="A9" s="9"/>
      <c r="B9" s="9"/>
      <c r="C9" s="9"/>
      <c r="D9" s="9"/>
      <c r="E9" s="9"/>
      <c r="F9" s="9"/>
      <c r="G9" s="9"/>
      <c r="H9" s="9"/>
      <c r="I9" s="9"/>
      <c r="J9" s="9"/>
    </row>
    <row r="10" spans="1:10" ht="28.8" x14ac:dyDescent="0.3">
      <c r="A10" s="42" t="s">
        <v>3</v>
      </c>
      <c r="B10" s="43" t="s">
        <v>16</v>
      </c>
      <c r="C10" s="43" t="s">
        <v>15</v>
      </c>
      <c r="D10" s="43" t="s">
        <v>14</v>
      </c>
      <c r="E10" s="44" t="s">
        <v>13</v>
      </c>
      <c r="F10" s="43" t="s">
        <v>24</v>
      </c>
      <c r="G10" s="45" t="s">
        <v>4</v>
      </c>
    </row>
    <row r="11" spans="1:10" x14ac:dyDescent="0.3">
      <c r="A11" s="46"/>
      <c r="B11" s="47"/>
      <c r="C11" s="47"/>
      <c r="D11" s="48" t="s">
        <v>25</v>
      </c>
      <c r="F11" s="47">
        <f>September!G44</f>
        <v>-2400</v>
      </c>
      <c r="G11" s="49"/>
    </row>
    <row r="12" spans="1:10" x14ac:dyDescent="0.3">
      <c r="A12" s="50">
        <v>1</v>
      </c>
      <c r="B12" s="53"/>
      <c r="C12" s="53"/>
      <c r="D12" s="87" t="str">
        <f>IF(C12-B12&gt;TIMEVALUE("9:00"),TIMEVALUE("0:45"),IF(C12-B12&gt;TIMEVALUE("6:00"),TIMEVALUE("0:30"),"0"))</f>
        <v>0</v>
      </c>
      <c r="E12" s="88">
        <f>C12-B12-D12</f>
        <v>0</v>
      </c>
      <c r="F12" s="89">
        <f>HOUR(E12)*60+MINUTE(E12)</f>
        <v>0</v>
      </c>
      <c r="G12" s="55"/>
    </row>
    <row r="13" spans="1:10" x14ac:dyDescent="0.3">
      <c r="A13" s="56">
        <v>2</v>
      </c>
      <c r="B13" s="55"/>
      <c r="C13" s="53"/>
      <c r="D13" s="87" t="str">
        <f>IF(C13-B13&gt;TIMEVALUE("9:00"),TIMEVALUE("0:45"),IF(C13-B13&gt;TIMEVALUE("6:00"),TIMEVALUE("0:30"),"0"))</f>
        <v>0</v>
      </c>
      <c r="E13" s="88">
        <f>C13-B13-D13</f>
        <v>0</v>
      </c>
      <c r="F13" s="89">
        <f>HOUR(E13)*60+MINUTE(E13)</f>
        <v>0</v>
      </c>
      <c r="G13" s="55"/>
    </row>
    <row r="14" spans="1:10" x14ac:dyDescent="0.3">
      <c r="A14" s="56">
        <v>3</v>
      </c>
      <c r="B14" s="53" t="s">
        <v>10</v>
      </c>
      <c r="C14" s="53"/>
      <c r="D14" s="90"/>
      <c r="E14" s="91"/>
      <c r="F14" s="92"/>
      <c r="G14" s="55" t="s">
        <v>18</v>
      </c>
    </row>
    <row r="15" spans="1:10" x14ac:dyDescent="0.3">
      <c r="A15" s="56">
        <v>4</v>
      </c>
      <c r="B15" s="53" t="s">
        <v>11</v>
      </c>
      <c r="C15" s="53"/>
      <c r="D15" s="52"/>
      <c r="E15" s="53"/>
      <c r="F15" s="39"/>
      <c r="G15" s="55"/>
    </row>
    <row r="16" spans="1:10" x14ac:dyDescent="0.3">
      <c r="A16" s="56">
        <v>5</v>
      </c>
      <c r="C16" s="53"/>
      <c r="D16" s="87" t="str">
        <f>IF(C16-B16&gt;TIMEVALUE("9:00"),TIMEVALUE("0:45"),IF(C16-B16&gt;TIMEVALUE("6:00"),TIMEVALUE("0:30"),"0"))</f>
        <v>0</v>
      </c>
      <c r="E16" s="88">
        <f>C16-B16-D16</f>
        <v>0</v>
      </c>
      <c r="F16" s="89">
        <f>HOUR(E16)*60+MINUTE(E16)</f>
        <v>0</v>
      </c>
      <c r="G16" s="55"/>
    </row>
    <row r="17" spans="1:7" x14ac:dyDescent="0.3">
      <c r="A17" s="56">
        <v>6</v>
      </c>
      <c r="B17" s="55"/>
      <c r="C17" s="53"/>
      <c r="D17" s="87" t="str">
        <f t="shared" ref="D17:D42" si="0">IF(C17-B17&gt;TIMEVALUE("9:00"),TIMEVALUE("0:45"),IF(C17-B17&gt;TIMEVALUE("6:00"),TIMEVALUE("0:30"),"0"))</f>
        <v>0</v>
      </c>
      <c r="E17" s="88">
        <f t="shared" ref="E17:E21" si="1">C17-B17-D17</f>
        <v>0</v>
      </c>
      <c r="F17" s="89">
        <f t="shared" ref="F17:F42" si="2">HOUR(E17)*60+MINUTE(E17)</f>
        <v>0</v>
      </c>
      <c r="G17" s="55"/>
    </row>
    <row r="18" spans="1:7" x14ac:dyDescent="0.3">
      <c r="A18" s="56">
        <v>7</v>
      </c>
      <c r="B18" s="55"/>
      <c r="C18" s="53"/>
      <c r="D18" s="87" t="str">
        <f t="shared" si="0"/>
        <v>0</v>
      </c>
      <c r="E18" s="88">
        <f t="shared" si="1"/>
        <v>0</v>
      </c>
      <c r="F18" s="89">
        <f t="shared" si="2"/>
        <v>0</v>
      </c>
      <c r="G18" s="55"/>
    </row>
    <row r="19" spans="1:7" x14ac:dyDescent="0.3">
      <c r="A19" s="56">
        <v>8</v>
      </c>
      <c r="B19" s="55"/>
      <c r="C19" s="55"/>
      <c r="D19" s="87" t="str">
        <f>IF(C19-B19&gt;TIMEVALUE("9:00"),TIMEVALUE("0:45"),IF(C19-B19&gt;TIMEVALUE("6:00"),TIMEVALUE("0:30"),"0"))</f>
        <v>0</v>
      </c>
      <c r="E19" s="88">
        <f t="shared" si="1"/>
        <v>0</v>
      </c>
      <c r="F19" s="89">
        <f t="shared" si="2"/>
        <v>0</v>
      </c>
      <c r="G19" s="55"/>
    </row>
    <row r="20" spans="1:7" x14ac:dyDescent="0.3">
      <c r="A20" s="56">
        <v>9</v>
      </c>
      <c r="B20" s="55"/>
      <c r="C20" s="55"/>
      <c r="D20" s="87" t="str">
        <f t="shared" si="0"/>
        <v>0</v>
      </c>
      <c r="E20" s="88">
        <f t="shared" si="1"/>
        <v>0</v>
      </c>
      <c r="F20" s="89">
        <f t="shared" si="2"/>
        <v>0</v>
      </c>
      <c r="G20" s="55"/>
    </row>
    <row r="21" spans="1:7" x14ac:dyDescent="0.3">
      <c r="A21" s="56">
        <v>10</v>
      </c>
      <c r="B21" s="53" t="s">
        <v>10</v>
      </c>
      <c r="C21" s="55"/>
      <c r="D21" s="52"/>
      <c r="E21" s="53"/>
      <c r="F21" s="39"/>
      <c r="G21" s="55"/>
    </row>
    <row r="22" spans="1:7" x14ac:dyDescent="0.3">
      <c r="A22" s="56">
        <v>11</v>
      </c>
      <c r="B22" s="53" t="s">
        <v>11</v>
      </c>
      <c r="C22" s="55"/>
      <c r="D22" s="52"/>
      <c r="E22" s="53"/>
      <c r="F22" s="39"/>
      <c r="G22" s="55"/>
    </row>
    <row r="23" spans="1:7" x14ac:dyDescent="0.3">
      <c r="A23" s="56">
        <v>12</v>
      </c>
      <c r="C23" s="55"/>
      <c r="D23" s="87" t="str">
        <f>IF(C23-B23&gt;TIMEVALUE("9:00"),TIMEVALUE("0:45"),IF(C23-B23&gt;TIMEVALUE("6:00"),TIMEVALUE("0:30"),"0"))</f>
        <v>0</v>
      </c>
      <c r="E23" s="88">
        <f>C23-B23-D23</f>
        <v>0</v>
      </c>
      <c r="F23" s="89">
        <f>HOUR(E23)*60+MINUTE(E23)</f>
        <v>0</v>
      </c>
      <c r="G23" s="55"/>
    </row>
    <row r="24" spans="1:7" x14ac:dyDescent="0.3">
      <c r="A24" s="56">
        <v>13</v>
      </c>
      <c r="B24" s="55"/>
      <c r="C24" s="55"/>
      <c r="D24" s="87" t="str">
        <f t="shared" si="0"/>
        <v>0</v>
      </c>
      <c r="E24" s="88">
        <f t="shared" ref="E24:E28" si="3">C24-B24-D24</f>
        <v>0</v>
      </c>
      <c r="F24" s="89">
        <f t="shared" si="2"/>
        <v>0</v>
      </c>
      <c r="G24" s="55"/>
    </row>
    <row r="25" spans="1:7" x14ac:dyDescent="0.3">
      <c r="A25" s="56">
        <v>14</v>
      </c>
      <c r="B25" s="55"/>
      <c r="C25" s="55"/>
      <c r="D25" s="87" t="str">
        <f t="shared" si="0"/>
        <v>0</v>
      </c>
      <c r="E25" s="88">
        <f t="shared" si="3"/>
        <v>0</v>
      </c>
      <c r="F25" s="89">
        <f t="shared" si="2"/>
        <v>0</v>
      </c>
      <c r="G25" s="55"/>
    </row>
    <row r="26" spans="1:7" x14ac:dyDescent="0.3">
      <c r="A26" s="56">
        <v>15</v>
      </c>
      <c r="B26" s="55"/>
      <c r="C26" s="55"/>
      <c r="D26" s="87" t="str">
        <f t="shared" si="0"/>
        <v>0</v>
      </c>
      <c r="E26" s="88">
        <f t="shared" si="3"/>
        <v>0</v>
      </c>
      <c r="F26" s="89">
        <f t="shared" si="2"/>
        <v>0</v>
      </c>
      <c r="G26" s="59"/>
    </row>
    <row r="27" spans="1:7" x14ac:dyDescent="0.3">
      <c r="A27" s="56">
        <v>16</v>
      </c>
      <c r="B27" s="55"/>
      <c r="C27" s="55"/>
      <c r="D27" s="87" t="str">
        <f t="shared" si="0"/>
        <v>0</v>
      </c>
      <c r="E27" s="88">
        <f t="shared" si="3"/>
        <v>0</v>
      </c>
      <c r="F27" s="89">
        <f t="shared" si="2"/>
        <v>0</v>
      </c>
      <c r="G27" s="55"/>
    </row>
    <row r="28" spans="1:7" x14ac:dyDescent="0.3">
      <c r="A28" s="56">
        <v>17</v>
      </c>
      <c r="B28" s="53" t="s">
        <v>10</v>
      </c>
      <c r="C28" s="55"/>
      <c r="D28" s="52"/>
      <c r="E28" s="53"/>
      <c r="F28" s="39"/>
      <c r="G28" s="55"/>
    </row>
    <row r="29" spans="1:7" x14ac:dyDescent="0.3">
      <c r="A29" s="56">
        <v>18</v>
      </c>
      <c r="B29" s="53" t="s">
        <v>11</v>
      </c>
      <c r="C29" s="55"/>
      <c r="D29" s="52"/>
      <c r="E29" s="53"/>
      <c r="F29" s="39"/>
      <c r="G29" s="55"/>
    </row>
    <row r="30" spans="1:7" x14ac:dyDescent="0.3">
      <c r="A30" s="56">
        <v>19</v>
      </c>
      <c r="C30" s="55"/>
      <c r="D30" s="87" t="str">
        <f>IF(C30-B30&gt;TIMEVALUE("9:00"),TIMEVALUE("0:45"),IF(C30-B30&gt;TIMEVALUE("6:00"),TIMEVALUE("0:30"),"0"))</f>
        <v>0</v>
      </c>
      <c r="E30" s="88">
        <f>C30-B30-D30</f>
        <v>0</v>
      </c>
      <c r="F30" s="89">
        <f>HOUR(E30)*60+MINUTE(E30)</f>
        <v>0</v>
      </c>
      <c r="G30" s="55"/>
    </row>
    <row r="31" spans="1:7" x14ac:dyDescent="0.3">
      <c r="A31" s="56">
        <v>20</v>
      </c>
      <c r="B31" s="55"/>
      <c r="C31" s="55"/>
      <c r="D31" s="87" t="str">
        <f t="shared" si="0"/>
        <v>0</v>
      </c>
      <c r="E31" s="88">
        <f t="shared" ref="E31:E32" si="4">C31-B31-D31</f>
        <v>0</v>
      </c>
      <c r="F31" s="89">
        <f t="shared" si="2"/>
        <v>0</v>
      </c>
      <c r="G31" s="55"/>
    </row>
    <row r="32" spans="1:7" x14ac:dyDescent="0.3">
      <c r="A32" s="56">
        <v>21</v>
      </c>
      <c r="B32" s="55"/>
      <c r="C32" s="55"/>
      <c r="D32" s="87" t="str">
        <f t="shared" si="0"/>
        <v>0</v>
      </c>
      <c r="E32" s="88">
        <f t="shared" si="4"/>
        <v>0</v>
      </c>
      <c r="F32" s="89">
        <f t="shared" si="2"/>
        <v>0</v>
      </c>
      <c r="G32" s="55"/>
    </row>
    <row r="33" spans="1:7" x14ac:dyDescent="0.3">
      <c r="A33" s="56">
        <v>22</v>
      </c>
      <c r="B33" s="55"/>
      <c r="C33" s="55"/>
      <c r="D33" s="87" t="str">
        <f t="shared" si="0"/>
        <v>0</v>
      </c>
      <c r="E33" s="88">
        <f>C33-B33-D33</f>
        <v>0</v>
      </c>
      <c r="F33" s="89">
        <f t="shared" si="2"/>
        <v>0</v>
      </c>
      <c r="G33" s="55"/>
    </row>
    <row r="34" spans="1:7" x14ac:dyDescent="0.3">
      <c r="A34" s="56">
        <v>23</v>
      </c>
      <c r="B34" s="55"/>
      <c r="C34" s="55"/>
      <c r="D34" s="87" t="str">
        <f t="shared" si="0"/>
        <v>0</v>
      </c>
      <c r="E34" s="88">
        <f>C34-B34-D34</f>
        <v>0</v>
      </c>
      <c r="F34" s="89">
        <f t="shared" si="2"/>
        <v>0</v>
      </c>
      <c r="G34" s="55"/>
    </row>
    <row r="35" spans="1:7" x14ac:dyDescent="0.3">
      <c r="A35" s="56">
        <v>24</v>
      </c>
      <c r="B35" s="55" t="s">
        <v>10</v>
      </c>
      <c r="C35" s="55"/>
      <c r="D35" s="52"/>
      <c r="E35" s="53"/>
      <c r="F35" s="39"/>
      <c r="G35" s="55"/>
    </row>
    <row r="36" spans="1:7" x14ac:dyDescent="0.3">
      <c r="A36" s="56">
        <v>25</v>
      </c>
      <c r="B36" s="53" t="s">
        <v>11</v>
      </c>
      <c r="C36" s="55"/>
      <c r="D36" s="52"/>
      <c r="E36" s="53"/>
      <c r="F36" s="39"/>
      <c r="G36" s="55"/>
    </row>
    <row r="37" spans="1:7" x14ac:dyDescent="0.3">
      <c r="A37" s="56">
        <v>26</v>
      </c>
      <c r="C37" s="55"/>
      <c r="D37" s="87" t="str">
        <f>IF(C37-B37&gt;TIMEVALUE("9:00"),TIMEVALUE("0:45"),IF(C37-B37&gt;TIMEVALUE("6:00"),TIMEVALUE("0:30"),"0"))</f>
        <v>0</v>
      </c>
      <c r="E37" s="88">
        <f>C37-B37-D37</f>
        <v>0</v>
      </c>
      <c r="F37" s="89">
        <f>HOUR(E37)*60+MINUTE(E37)</f>
        <v>0</v>
      </c>
      <c r="G37" s="55"/>
    </row>
    <row r="38" spans="1:7" x14ac:dyDescent="0.3">
      <c r="A38" s="56">
        <v>27</v>
      </c>
      <c r="B38" s="55"/>
      <c r="C38" s="55"/>
      <c r="D38" s="87" t="str">
        <f t="shared" si="0"/>
        <v>0</v>
      </c>
      <c r="E38" s="88">
        <f t="shared" ref="E38:E42" si="5">C38-B38-D38</f>
        <v>0</v>
      </c>
      <c r="F38" s="89">
        <f t="shared" si="2"/>
        <v>0</v>
      </c>
      <c r="G38" s="55"/>
    </row>
    <row r="39" spans="1:7" x14ac:dyDescent="0.3">
      <c r="A39" s="56">
        <v>28</v>
      </c>
      <c r="B39" s="55"/>
      <c r="C39" s="55"/>
      <c r="D39" s="87" t="str">
        <f t="shared" si="0"/>
        <v>0</v>
      </c>
      <c r="E39" s="88">
        <f t="shared" si="5"/>
        <v>0</v>
      </c>
      <c r="F39" s="89">
        <f t="shared" si="2"/>
        <v>0</v>
      </c>
      <c r="G39" s="55"/>
    </row>
    <row r="40" spans="1:7" x14ac:dyDescent="0.3">
      <c r="A40" s="56">
        <v>29</v>
      </c>
      <c r="B40" s="55"/>
      <c r="C40" s="55"/>
      <c r="D40" s="87" t="str">
        <f t="shared" si="0"/>
        <v>0</v>
      </c>
      <c r="E40" s="88">
        <f t="shared" si="5"/>
        <v>0</v>
      </c>
      <c r="F40" s="89">
        <f t="shared" si="2"/>
        <v>0</v>
      </c>
      <c r="G40" s="55"/>
    </row>
    <row r="41" spans="1:7" x14ac:dyDescent="0.3">
      <c r="A41" s="56">
        <v>30</v>
      </c>
      <c r="B41" s="53"/>
      <c r="C41" s="55"/>
      <c r="D41" s="87" t="str">
        <f t="shared" si="0"/>
        <v>0</v>
      </c>
      <c r="E41" s="88">
        <f t="shared" si="5"/>
        <v>0</v>
      </c>
      <c r="F41" s="89">
        <f t="shared" si="2"/>
        <v>0</v>
      </c>
      <c r="G41" s="55"/>
    </row>
    <row r="42" spans="1:7" x14ac:dyDescent="0.3">
      <c r="A42" s="56">
        <v>31</v>
      </c>
      <c r="B42" s="55" t="s">
        <v>10</v>
      </c>
      <c r="C42" s="53"/>
      <c r="D42" s="52"/>
      <c r="E42" s="53"/>
      <c r="F42" s="39"/>
      <c r="G42" s="55"/>
    </row>
    <row r="43" spans="1:7" x14ac:dyDescent="0.3">
      <c r="D43" t="s">
        <v>20</v>
      </c>
      <c r="F43" s="94">
        <f>SUM(F12:F42)</f>
        <v>0</v>
      </c>
    </row>
    <row r="44" spans="1:7" ht="15.6" x14ac:dyDescent="0.3">
      <c r="D44" s="60" t="s">
        <v>12</v>
      </c>
      <c r="G44" s="95">
        <f>F43-D8+F11</f>
        <v>-2400</v>
      </c>
    </row>
    <row r="45" spans="1:7" x14ac:dyDescent="0.3">
      <c r="F45" s="10"/>
    </row>
    <row r="46" spans="1:7" x14ac:dyDescent="0.3">
      <c r="C46" s="60" t="s">
        <v>5</v>
      </c>
      <c r="E46" s="60"/>
      <c r="F46" s="60" t="s">
        <v>6</v>
      </c>
    </row>
    <row r="47" spans="1:7" x14ac:dyDescent="0.3">
      <c r="F47" s="10"/>
    </row>
    <row r="48" spans="1:7" x14ac:dyDescent="0.3">
      <c r="C48" s="63" t="s">
        <v>17</v>
      </c>
      <c r="D48" s="60"/>
    </row>
    <row r="51" spans="7:7" x14ac:dyDescent="0.3">
      <c r="G51" s="96"/>
    </row>
  </sheetData>
  <mergeCells count="3">
    <mergeCell ref="A2:E2"/>
    <mergeCell ref="A7:C7"/>
    <mergeCell ref="A8:C8"/>
  </mergeCells>
  <pageMargins left="0.9055118110236221" right="0.51181102362204722" top="0.78740157480314965" bottom="0.78740157480314965" header="0.31496062992125984" footer="0.31496062992125984"/>
  <pageSetup paperSize="9" scale="91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J51"/>
  <sheetViews>
    <sheetView topLeftCell="A19" workbookViewId="0">
      <selection activeCell="G18" sqref="G18"/>
    </sheetView>
  </sheetViews>
  <sheetFormatPr baseColWidth="10" defaultColWidth="11.44140625" defaultRowHeight="14.4" x14ac:dyDescent="0.3"/>
  <cols>
    <col min="1" max="1" width="5.88671875" customWidth="1"/>
    <col min="2" max="3" width="10.109375" customWidth="1"/>
    <col min="4" max="4" width="9.6640625" bestFit="1" customWidth="1"/>
    <col min="5" max="5" width="16.5546875" customWidth="1"/>
    <col min="6" max="6" width="16.6640625" customWidth="1"/>
    <col min="7" max="7" width="26.44140625" customWidth="1"/>
  </cols>
  <sheetData>
    <row r="1" spans="1:10" ht="15.6" x14ac:dyDescent="0.3">
      <c r="A1" s="26" t="s">
        <v>0</v>
      </c>
      <c r="B1" s="1"/>
      <c r="C1" s="1"/>
      <c r="D1" s="1"/>
      <c r="E1" s="1"/>
      <c r="F1" s="1"/>
    </row>
    <row r="2" spans="1:10" ht="15.6" x14ac:dyDescent="0.3">
      <c r="A2" s="100" t="s">
        <v>26</v>
      </c>
      <c r="B2" s="100"/>
      <c r="C2" s="100"/>
      <c r="D2" s="100"/>
      <c r="E2" s="100"/>
      <c r="F2" s="1"/>
    </row>
    <row r="3" spans="1:10" ht="18" x14ac:dyDescent="0.35">
      <c r="A3" s="1"/>
      <c r="B3" s="1"/>
      <c r="C3" s="1"/>
      <c r="D3" s="1"/>
      <c r="E3" s="28" t="s">
        <v>1</v>
      </c>
      <c r="F3" s="1"/>
    </row>
    <row r="4" spans="1:10" ht="15.6" x14ac:dyDescent="0.3">
      <c r="A4" s="1"/>
      <c r="B4" s="1"/>
      <c r="C4" s="1"/>
      <c r="D4" s="1"/>
      <c r="E4" s="1"/>
      <c r="F4" s="1"/>
    </row>
    <row r="5" spans="1:10" ht="15.6" x14ac:dyDescent="0.3">
      <c r="A5" s="26" t="s">
        <v>2</v>
      </c>
      <c r="C5" s="29"/>
      <c r="D5" s="30"/>
      <c r="E5" s="31"/>
      <c r="F5" s="32" t="s">
        <v>7</v>
      </c>
      <c r="G5" s="61"/>
    </row>
    <row r="6" spans="1:10" ht="15.6" x14ac:dyDescent="0.3">
      <c r="A6" s="26"/>
      <c r="B6" s="1"/>
      <c r="C6" s="1"/>
      <c r="D6" s="1"/>
      <c r="E6" s="1"/>
      <c r="F6" s="1"/>
    </row>
    <row r="7" spans="1:10" ht="15.6" x14ac:dyDescent="0.3">
      <c r="A7" s="98" t="s">
        <v>22</v>
      </c>
      <c r="B7" s="98"/>
      <c r="C7" s="98"/>
      <c r="D7" s="25">
        <v>0</v>
      </c>
      <c r="E7" s="34" t="s">
        <v>27</v>
      </c>
      <c r="F7" s="35"/>
    </row>
    <row r="8" spans="1:10" ht="31.5" customHeight="1" x14ac:dyDescent="0.3">
      <c r="A8" s="99" t="s">
        <v>23</v>
      </c>
      <c r="B8" s="99"/>
      <c r="C8" s="99"/>
      <c r="D8" s="93">
        <f>D7*60</f>
        <v>0</v>
      </c>
      <c r="E8" s="34" t="s">
        <v>21</v>
      </c>
      <c r="F8" s="26" t="s">
        <v>8</v>
      </c>
      <c r="G8" s="62" t="s">
        <v>38</v>
      </c>
    </row>
    <row r="9" spans="1:10" x14ac:dyDescent="0.3">
      <c r="A9" s="9"/>
      <c r="B9" s="9"/>
      <c r="C9" s="9"/>
      <c r="D9" s="9"/>
      <c r="E9" s="9"/>
      <c r="F9" s="9"/>
      <c r="G9" s="9"/>
      <c r="H9" s="9"/>
      <c r="I9" s="9"/>
      <c r="J9" s="9"/>
    </row>
    <row r="10" spans="1:10" ht="28.8" x14ac:dyDescent="0.3">
      <c r="A10" s="42" t="s">
        <v>3</v>
      </c>
      <c r="B10" s="43" t="s">
        <v>16</v>
      </c>
      <c r="C10" s="43" t="s">
        <v>15</v>
      </c>
      <c r="D10" s="43" t="s">
        <v>14</v>
      </c>
      <c r="E10" s="44" t="s">
        <v>13</v>
      </c>
      <c r="F10" s="43" t="s">
        <v>24</v>
      </c>
      <c r="G10" s="45" t="s">
        <v>4</v>
      </c>
    </row>
    <row r="11" spans="1:10" x14ac:dyDescent="0.3">
      <c r="A11" s="46"/>
      <c r="B11" s="47"/>
      <c r="C11" s="47"/>
      <c r="D11" s="48" t="s">
        <v>25</v>
      </c>
      <c r="F11" s="47">
        <f>Oktober!G44</f>
        <v>-2400</v>
      </c>
      <c r="G11" s="49"/>
    </row>
    <row r="12" spans="1:10" x14ac:dyDescent="0.3">
      <c r="A12" s="50">
        <v>1</v>
      </c>
      <c r="B12" s="53" t="s">
        <v>11</v>
      </c>
      <c r="C12" s="53"/>
      <c r="D12" s="52"/>
      <c r="E12" s="53"/>
      <c r="F12" s="54"/>
      <c r="G12" s="55"/>
    </row>
    <row r="13" spans="1:10" x14ac:dyDescent="0.3">
      <c r="A13" s="56">
        <v>2</v>
      </c>
      <c r="B13" s="53"/>
      <c r="C13" s="53"/>
      <c r="D13" s="87" t="str">
        <f t="shared" ref="D13" si="0">IF(C13-B13&gt;TIMEVALUE("9:00"),TIMEVALUE("0:45"),IF(C13-B13&gt;TIMEVALUE("6:00"),TIMEVALUE("0:30"),"0"))</f>
        <v>0</v>
      </c>
      <c r="E13" s="88">
        <f t="shared" ref="E13" si="1">C13-B13-D13</f>
        <v>0</v>
      </c>
      <c r="F13" s="89">
        <f t="shared" ref="F13" si="2">HOUR(E13)*60+MINUTE(E13)</f>
        <v>0</v>
      </c>
      <c r="G13" s="55"/>
    </row>
    <row r="14" spans="1:10" x14ac:dyDescent="0.3">
      <c r="A14" s="56">
        <v>3</v>
      </c>
      <c r="C14" s="53"/>
      <c r="D14" s="87" t="str">
        <f t="shared" ref="D14:D42" si="3">IF(C14-B14&gt;TIMEVALUE("9:00"),TIMEVALUE("0:45"),IF(C14-B14&gt;TIMEVALUE("6:00"),TIMEVALUE("0:30"),"0"))</f>
        <v>0</v>
      </c>
      <c r="E14" s="88">
        <f t="shared" ref="E14" si="4">C14-B14-D14</f>
        <v>0</v>
      </c>
      <c r="F14" s="89">
        <f t="shared" ref="F14:F42" si="5">HOUR(E14)*60+MINUTE(E14)</f>
        <v>0</v>
      </c>
      <c r="G14" s="55"/>
    </row>
    <row r="15" spans="1:10" x14ac:dyDescent="0.3">
      <c r="A15" s="56">
        <v>4</v>
      </c>
      <c r="B15" s="55"/>
      <c r="C15" s="53"/>
      <c r="D15" s="87" t="str">
        <f t="shared" ref="D15:D16" si="6">IF(C15-B15&gt;TIMEVALUE("9:00"),TIMEVALUE("0:45"),IF(C15-B15&gt;TIMEVALUE("6:00"),TIMEVALUE("0:30"),"0"))</f>
        <v>0</v>
      </c>
      <c r="E15" s="88">
        <f t="shared" ref="E15:E16" si="7">C15-B15-D15</f>
        <v>0</v>
      </c>
      <c r="F15" s="89">
        <f t="shared" ref="F15:F16" si="8">HOUR(E15)*60+MINUTE(E15)</f>
        <v>0</v>
      </c>
      <c r="G15" s="55"/>
    </row>
    <row r="16" spans="1:10" x14ac:dyDescent="0.3">
      <c r="A16" s="56">
        <v>5</v>
      </c>
      <c r="B16" s="55"/>
      <c r="C16" s="53"/>
      <c r="D16" s="87" t="str">
        <f t="shared" si="6"/>
        <v>0</v>
      </c>
      <c r="E16" s="88">
        <f t="shared" si="7"/>
        <v>0</v>
      </c>
      <c r="F16" s="89">
        <f t="shared" si="8"/>
        <v>0</v>
      </c>
      <c r="G16" s="55"/>
    </row>
    <row r="17" spans="1:7" x14ac:dyDescent="0.3">
      <c r="A17" s="56">
        <v>6</v>
      </c>
      <c r="B17" s="55"/>
      <c r="C17" s="53"/>
      <c r="D17" s="87" t="str">
        <f t="shared" si="3"/>
        <v>0</v>
      </c>
      <c r="E17" s="88">
        <f t="shared" ref="E17:E23" si="9">C17-B17-D17</f>
        <v>0</v>
      </c>
      <c r="F17" s="89">
        <f t="shared" si="5"/>
        <v>0</v>
      </c>
      <c r="G17" s="55"/>
    </row>
    <row r="18" spans="1:7" x14ac:dyDescent="0.3">
      <c r="A18" s="56">
        <v>7</v>
      </c>
      <c r="B18" s="53" t="s">
        <v>10</v>
      </c>
      <c r="C18" s="53"/>
      <c r="D18" s="90"/>
      <c r="E18" s="91"/>
      <c r="F18" s="92"/>
      <c r="G18" s="55"/>
    </row>
    <row r="19" spans="1:7" x14ac:dyDescent="0.3">
      <c r="A19" s="56">
        <v>8</v>
      </c>
      <c r="B19" s="53" t="s">
        <v>11</v>
      </c>
      <c r="C19" s="55"/>
      <c r="D19" s="90"/>
      <c r="E19" s="91"/>
      <c r="F19" s="92"/>
      <c r="G19" s="55"/>
    </row>
    <row r="20" spans="1:7" x14ac:dyDescent="0.3">
      <c r="A20" s="56">
        <v>9</v>
      </c>
      <c r="C20" s="55"/>
      <c r="D20" s="87" t="str">
        <f t="shared" ref="D20" si="10">IF(C20-B20&gt;TIMEVALUE("9:00"),TIMEVALUE("0:45"),IF(C20-B20&gt;TIMEVALUE("6:00"),TIMEVALUE("0:30"),"0"))</f>
        <v>0</v>
      </c>
      <c r="E20" s="88">
        <f t="shared" ref="E20" si="11">C20-B20-D20</f>
        <v>0</v>
      </c>
      <c r="F20" s="89">
        <f t="shared" ref="F20" si="12">HOUR(E20)*60+MINUTE(E20)</f>
        <v>0</v>
      </c>
      <c r="G20" s="55"/>
    </row>
    <row r="21" spans="1:7" x14ac:dyDescent="0.3">
      <c r="A21" s="56">
        <v>10</v>
      </c>
      <c r="B21" s="55"/>
      <c r="C21" s="55"/>
      <c r="D21" s="87" t="str">
        <f t="shared" si="3"/>
        <v>0</v>
      </c>
      <c r="E21" s="88">
        <f t="shared" si="9"/>
        <v>0</v>
      </c>
      <c r="F21" s="89">
        <f t="shared" si="5"/>
        <v>0</v>
      </c>
      <c r="G21" s="55"/>
    </row>
    <row r="22" spans="1:7" x14ac:dyDescent="0.3">
      <c r="A22" s="56">
        <v>11</v>
      </c>
      <c r="B22" s="55"/>
      <c r="C22" s="55"/>
      <c r="D22" s="87" t="str">
        <f t="shared" ref="D22:D23" si="13">IF(C22-B22&gt;TIMEVALUE("9:00"),TIMEVALUE("0:45"),IF(C22-B22&gt;TIMEVALUE("6:00"),TIMEVALUE("0:30"),"0"))</f>
        <v>0</v>
      </c>
      <c r="E22" s="88">
        <f t="shared" si="9"/>
        <v>0</v>
      </c>
      <c r="F22" s="89">
        <f t="shared" ref="F22:F23" si="14">HOUR(E22)*60+MINUTE(E22)</f>
        <v>0</v>
      </c>
      <c r="G22" s="55"/>
    </row>
    <row r="23" spans="1:7" x14ac:dyDescent="0.3">
      <c r="A23" s="56">
        <v>12</v>
      </c>
      <c r="B23" s="55"/>
      <c r="C23" s="55"/>
      <c r="D23" s="87" t="str">
        <f t="shared" si="13"/>
        <v>0</v>
      </c>
      <c r="E23" s="88">
        <f t="shared" si="9"/>
        <v>0</v>
      </c>
      <c r="F23" s="89">
        <f t="shared" si="14"/>
        <v>0</v>
      </c>
      <c r="G23" s="55"/>
    </row>
    <row r="24" spans="1:7" x14ac:dyDescent="0.3">
      <c r="A24" s="56">
        <v>13</v>
      </c>
      <c r="B24" s="55"/>
      <c r="C24" s="55"/>
      <c r="D24" s="87" t="str">
        <f t="shared" si="3"/>
        <v>0</v>
      </c>
      <c r="E24" s="88">
        <f t="shared" ref="E24:E30" si="15">C24-B24-D24</f>
        <v>0</v>
      </c>
      <c r="F24" s="89">
        <f t="shared" si="5"/>
        <v>0</v>
      </c>
      <c r="G24" s="55"/>
    </row>
    <row r="25" spans="1:7" x14ac:dyDescent="0.3">
      <c r="A25" s="56">
        <v>14</v>
      </c>
      <c r="B25" s="53" t="s">
        <v>10</v>
      </c>
      <c r="C25" s="55"/>
      <c r="D25" s="90"/>
      <c r="E25" s="91"/>
      <c r="F25" s="92"/>
      <c r="G25" s="59"/>
    </row>
    <row r="26" spans="1:7" x14ac:dyDescent="0.3">
      <c r="A26" s="56">
        <v>15</v>
      </c>
      <c r="B26" s="53" t="s">
        <v>11</v>
      </c>
      <c r="C26" s="55"/>
      <c r="D26" s="90"/>
      <c r="E26" s="91"/>
      <c r="F26" s="92"/>
      <c r="G26" s="55"/>
    </row>
    <row r="27" spans="1:7" x14ac:dyDescent="0.3">
      <c r="A27" s="56">
        <v>16</v>
      </c>
      <c r="C27" s="55"/>
      <c r="D27" s="87" t="str">
        <f t="shared" ref="D27" si="16">IF(C27-B27&gt;TIMEVALUE("9:00"),TIMEVALUE("0:45"),IF(C27-B27&gt;TIMEVALUE("6:00"),TIMEVALUE("0:30"),"0"))</f>
        <v>0</v>
      </c>
      <c r="E27" s="88">
        <f t="shared" ref="E27" si="17">C27-B27-D27</f>
        <v>0</v>
      </c>
      <c r="F27" s="89">
        <f t="shared" ref="F27" si="18">HOUR(E27)*60+MINUTE(E27)</f>
        <v>0</v>
      </c>
      <c r="G27" s="55"/>
    </row>
    <row r="28" spans="1:7" x14ac:dyDescent="0.3">
      <c r="A28" s="56">
        <v>17</v>
      </c>
      <c r="B28" s="55"/>
      <c r="C28" s="55"/>
      <c r="D28" s="87" t="str">
        <f t="shared" si="3"/>
        <v>0</v>
      </c>
      <c r="E28" s="88">
        <f t="shared" si="15"/>
        <v>0</v>
      </c>
      <c r="F28" s="89">
        <f t="shared" si="5"/>
        <v>0</v>
      </c>
      <c r="G28" s="55"/>
    </row>
    <row r="29" spans="1:7" x14ac:dyDescent="0.3">
      <c r="A29" s="56">
        <v>18</v>
      </c>
      <c r="B29" s="55"/>
      <c r="C29" s="55"/>
      <c r="D29" s="87" t="str">
        <f t="shared" ref="D29:D30" si="19">IF(C29-B29&gt;TIMEVALUE("9:00"),TIMEVALUE("0:45"),IF(C29-B29&gt;TIMEVALUE("6:00"),TIMEVALUE("0:30"),"0"))</f>
        <v>0</v>
      </c>
      <c r="E29" s="88">
        <f t="shared" si="15"/>
        <v>0</v>
      </c>
      <c r="F29" s="89">
        <f t="shared" ref="F29:F30" si="20">HOUR(E29)*60+MINUTE(E29)</f>
        <v>0</v>
      </c>
      <c r="G29" s="55"/>
    </row>
    <row r="30" spans="1:7" x14ac:dyDescent="0.3">
      <c r="A30" s="56">
        <v>19</v>
      </c>
      <c r="B30" s="55"/>
      <c r="C30" s="55"/>
      <c r="D30" s="87" t="str">
        <f t="shared" si="19"/>
        <v>0</v>
      </c>
      <c r="E30" s="88">
        <f t="shared" si="15"/>
        <v>0</v>
      </c>
      <c r="F30" s="89">
        <f t="shared" si="20"/>
        <v>0</v>
      </c>
      <c r="G30" s="55"/>
    </row>
    <row r="31" spans="1:7" x14ac:dyDescent="0.3">
      <c r="A31" s="56">
        <v>20</v>
      </c>
      <c r="B31" s="55"/>
      <c r="C31" s="55"/>
      <c r="D31" s="87" t="str">
        <f t="shared" si="3"/>
        <v>0</v>
      </c>
      <c r="E31" s="88">
        <f t="shared" ref="E31:E32" si="21">C31-B31-D31</f>
        <v>0</v>
      </c>
      <c r="F31" s="89">
        <f t="shared" si="5"/>
        <v>0</v>
      </c>
      <c r="G31" s="55"/>
    </row>
    <row r="32" spans="1:7" x14ac:dyDescent="0.3">
      <c r="A32" s="56">
        <v>21</v>
      </c>
      <c r="B32" s="55" t="s">
        <v>10</v>
      </c>
      <c r="C32" s="55"/>
      <c r="D32" s="90"/>
      <c r="E32" s="91"/>
      <c r="F32" s="92"/>
      <c r="G32" s="55"/>
    </row>
    <row r="33" spans="1:7" x14ac:dyDescent="0.3">
      <c r="A33" s="56">
        <v>22</v>
      </c>
      <c r="B33" s="55" t="s">
        <v>11</v>
      </c>
      <c r="C33" s="55"/>
      <c r="D33" s="90"/>
      <c r="E33" s="91"/>
      <c r="F33" s="92"/>
      <c r="G33" s="55"/>
    </row>
    <row r="34" spans="1:7" x14ac:dyDescent="0.3">
      <c r="A34" s="56">
        <v>23</v>
      </c>
      <c r="C34" s="55"/>
      <c r="D34" s="87" t="str">
        <f t="shared" ref="D34" si="22">IF(C34-B34&gt;TIMEVALUE("9:00"),TIMEVALUE("0:45"),IF(C34-B34&gt;TIMEVALUE("6:00"),TIMEVALUE("0:30"),"0"))</f>
        <v>0</v>
      </c>
      <c r="E34" s="88">
        <f t="shared" ref="E34" si="23">C34-B34-D34</f>
        <v>0</v>
      </c>
      <c r="F34" s="89">
        <f t="shared" ref="F34" si="24">HOUR(E34)*60+MINUTE(E34)</f>
        <v>0</v>
      </c>
      <c r="G34" s="55"/>
    </row>
    <row r="35" spans="1:7" x14ac:dyDescent="0.3">
      <c r="A35" s="56">
        <v>24</v>
      </c>
      <c r="B35" s="55"/>
      <c r="C35" s="55"/>
      <c r="D35" s="87" t="str">
        <f t="shared" si="3"/>
        <v>0</v>
      </c>
      <c r="E35" s="88">
        <f>C35-B35-D35</f>
        <v>0</v>
      </c>
      <c r="F35" s="89">
        <f t="shared" si="5"/>
        <v>0</v>
      </c>
      <c r="G35" s="55"/>
    </row>
    <row r="36" spans="1:7" x14ac:dyDescent="0.3">
      <c r="A36" s="56">
        <v>25</v>
      </c>
      <c r="B36" s="55"/>
      <c r="C36" s="55"/>
      <c r="D36" s="87" t="str">
        <f t="shared" ref="D36:D37" si="25">IF(C36-B36&gt;TIMEVALUE("9:00"),TIMEVALUE("0:45"),IF(C36-B36&gt;TIMEVALUE("6:00"),TIMEVALUE("0:30"),"0"))</f>
        <v>0</v>
      </c>
      <c r="E36" s="88">
        <f t="shared" ref="E36:E37" si="26">C36-B36-D36</f>
        <v>0</v>
      </c>
      <c r="F36" s="89">
        <f t="shared" ref="F36:F37" si="27">HOUR(E36)*60+MINUTE(E36)</f>
        <v>0</v>
      </c>
      <c r="G36" s="55"/>
    </row>
    <row r="37" spans="1:7" x14ac:dyDescent="0.3">
      <c r="A37" s="56">
        <v>26</v>
      </c>
      <c r="B37" s="55"/>
      <c r="C37" s="55"/>
      <c r="D37" s="87" t="str">
        <f t="shared" si="25"/>
        <v>0</v>
      </c>
      <c r="E37" s="88">
        <f t="shared" si="26"/>
        <v>0</v>
      </c>
      <c r="F37" s="89">
        <f t="shared" si="27"/>
        <v>0</v>
      </c>
      <c r="G37" s="55"/>
    </row>
    <row r="38" spans="1:7" x14ac:dyDescent="0.3">
      <c r="A38" s="56">
        <v>27</v>
      </c>
      <c r="B38" s="55"/>
      <c r="C38" s="55"/>
      <c r="D38" s="87" t="str">
        <f t="shared" si="3"/>
        <v>0</v>
      </c>
      <c r="E38" s="88">
        <f t="shared" ref="E38:E42" si="28">C38-B38-D38</f>
        <v>0</v>
      </c>
      <c r="F38" s="89">
        <f t="shared" si="5"/>
        <v>0</v>
      </c>
      <c r="G38" s="55"/>
    </row>
    <row r="39" spans="1:7" x14ac:dyDescent="0.3">
      <c r="A39" s="56">
        <v>28</v>
      </c>
      <c r="B39" s="55" t="s">
        <v>10</v>
      </c>
      <c r="C39" s="55"/>
      <c r="D39" s="90"/>
      <c r="E39" s="91"/>
      <c r="F39" s="92"/>
      <c r="G39" s="55"/>
    </row>
    <row r="40" spans="1:7" x14ac:dyDescent="0.3">
      <c r="A40" s="56">
        <v>29</v>
      </c>
      <c r="B40" s="55" t="s">
        <v>11</v>
      </c>
      <c r="C40" s="55"/>
      <c r="D40" s="90"/>
      <c r="E40" s="91"/>
      <c r="F40" s="92"/>
      <c r="G40" s="55"/>
    </row>
    <row r="41" spans="1:7" x14ac:dyDescent="0.3">
      <c r="A41" s="56">
        <v>30</v>
      </c>
      <c r="C41" s="55"/>
      <c r="D41" s="87" t="str">
        <f t="shared" ref="D41" si="29">IF(C41-B41&gt;TIMEVALUE("9:00"),TIMEVALUE("0:45"),IF(C41-B41&gt;TIMEVALUE("6:00"),TIMEVALUE("0:30"),"0"))</f>
        <v>0</v>
      </c>
      <c r="E41" s="88">
        <f t="shared" ref="E41" si="30">C41-B41-D41</f>
        <v>0</v>
      </c>
      <c r="F41" s="89">
        <f t="shared" ref="F41" si="31">HOUR(E41)*60+MINUTE(E41)</f>
        <v>0</v>
      </c>
      <c r="G41" s="55"/>
    </row>
    <row r="42" spans="1:7" x14ac:dyDescent="0.3">
      <c r="A42" s="56"/>
      <c r="B42" s="55"/>
      <c r="C42" s="55"/>
      <c r="D42" s="90"/>
      <c r="E42" s="91"/>
      <c r="F42" s="92"/>
      <c r="G42" s="55"/>
    </row>
    <row r="43" spans="1:7" x14ac:dyDescent="0.3">
      <c r="D43" t="s">
        <v>20</v>
      </c>
      <c r="F43" s="94">
        <f>SUM(F12:F42)</f>
        <v>0</v>
      </c>
    </row>
    <row r="44" spans="1:7" ht="15.6" x14ac:dyDescent="0.3">
      <c r="D44" s="60" t="s">
        <v>12</v>
      </c>
      <c r="G44" s="95">
        <f>F43-D8+F11</f>
        <v>-2400</v>
      </c>
    </row>
    <row r="45" spans="1:7" x14ac:dyDescent="0.3">
      <c r="F45" s="10"/>
    </row>
    <row r="46" spans="1:7" x14ac:dyDescent="0.3">
      <c r="C46" s="60" t="s">
        <v>5</v>
      </c>
      <c r="E46" s="60"/>
      <c r="F46" s="60" t="s">
        <v>6</v>
      </c>
    </row>
    <row r="47" spans="1:7" x14ac:dyDescent="0.3">
      <c r="F47" s="10"/>
    </row>
    <row r="48" spans="1:7" x14ac:dyDescent="0.3">
      <c r="C48" s="63" t="s">
        <v>17</v>
      </c>
      <c r="D48" s="60"/>
    </row>
    <row r="51" spans="7:7" x14ac:dyDescent="0.3">
      <c r="G51" s="96"/>
    </row>
  </sheetData>
  <mergeCells count="3">
    <mergeCell ref="A2:E2"/>
    <mergeCell ref="A7:C7"/>
    <mergeCell ref="A8:C8"/>
  </mergeCells>
  <pageMargins left="0.9055118110236221" right="0.51181102362204722" top="0.78740157480314965" bottom="0.78740157480314965" header="0.31496062992125984" footer="0.31496062992125984"/>
  <pageSetup paperSize="9" scale="91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J51"/>
  <sheetViews>
    <sheetView tabSelected="1" topLeftCell="A6" workbookViewId="0">
      <selection activeCell="G15" sqref="G15"/>
    </sheetView>
  </sheetViews>
  <sheetFormatPr baseColWidth="10" defaultColWidth="11.44140625" defaultRowHeight="14.4" x14ac:dyDescent="0.3"/>
  <cols>
    <col min="1" max="1" width="5.88671875" customWidth="1"/>
    <col min="2" max="3" width="10.109375" customWidth="1"/>
    <col min="4" max="4" width="9.6640625" bestFit="1" customWidth="1"/>
    <col min="5" max="5" width="16.5546875" customWidth="1"/>
    <col min="6" max="6" width="16.6640625" customWidth="1"/>
    <col min="7" max="7" width="26.44140625" customWidth="1"/>
  </cols>
  <sheetData>
    <row r="1" spans="1:10" ht="15.6" x14ac:dyDescent="0.3">
      <c r="A1" s="26" t="s">
        <v>0</v>
      </c>
      <c r="B1" s="1"/>
      <c r="C1" s="1"/>
      <c r="D1" s="1"/>
      <c r="E1" s="1"/>
      <c r="F1" s="1"/>
    </row>
    <row r="2" spans="1:10" ht="15.6" x14ac:dyDescent="0.3">
      <c r="A2" s="100" t="s">
        <v>26</v>
      </c>
      <c r="B2" s="100"/>
      <c r="C2" s="100"/>
      <c r="D2" s="100"/>
      <c r="E2" s="100"/>
      <c r="F2" s="1"/>
    </row>
    <row r="3" spans="1:10" ht="18" x14ac:dyDescent="0.35">
      <c r="A3" s="1"/>
      <c r="B3" s="1"/>
      <c r="C3" s="1"/>
      <c r="D3" s="1"/>
      <c r="E3" s="28" t="s">
        <v>1</v>
      </c>
      <c r="F3" s="1"/>
    </row>
    <row r="4" spans="1:10" ht="15.6" x14ac:dyDescent="0.3">
      <c r="A4" s="1"/>
      <c r="B4" s="1"/>
      <c r="C4" s="1"/>
      <c r="D4" s="1"/>
      <c r="E4" s="1"/>
      <c r="F4" s="1"/>
    </row>
    <row r="5" spans="1:10" ht="15.6" x14ac:dyDescent="0.3">
      <c r="A5" s="26" t="s">
        <v>2</v>
      </c>
      <c r="C5" s="29"/>
      <c r="D5" s="30"/>
      <c r="E5" s="31"/>
      <c r="F5" s="32" t="s">
        <v>7</v>
      </c>
      <c r="G5" s="61"/>
    </row>
    <row r="6" spans="1:10" ht="15.6" x14ac:dyDescent="0.3">
      <c r="A6" s="26"/>
      <c r="B6" s="1"/>
      <c r="C6" s="1"/>
      <c r="D6" s="1"/>
      <c r="E6" s="1"/>
      <c r="F6" s="1"/>
    </row>
    <row r="7" spans="1:10" ht="15.6" x14ac:dyDescent="0.3">
      <c r="A7" s="98" t="s">
        <v>22</v>
      </c>
      <c r="B7" s="98"/>
      <c r="C7" s="98"/>
      <c r="D7" s="25">
        <v>0</v>
      </c>
      <c r="E7" s="34" t="s">
        <v>27</v>
      </c>
      <c r="F7" s="35"/>
    </row>
    <row r="8" spans="1:10" ht="31.5" customHeight="1" x14ac:dyDescent="0.3">
      <c r="A8" s="99" t="s">
        <v>23</v>
      </c>
      <c r="B8" s="99"/>
      <c r="C8" s="99"/>
      <c r="D8" s="93">
        <f>D7*60</f>
        <v>0</v>
      </c>
      <c r="E8" s="34" t="s">
        <v>21</v>
      </c>
      <c r="F8" s="26" t="s">
        <v>8</v>
      </c>
      <c r="G8" s="62" t="s">
        <v>39</v>
      </c>
    </row>
    <row r="9" spans="1:10" x14ac:dyDescent="0.3">
      <c r="A9" s="9"/>
      <c r="B9" s="9"/>
      <c r="C9" s="9"/>
      <c r="D9" s="9"/>
      <c r="E9" s="9"/>
      <c r="F9" s="9"/>
      <c r="G9" s="9"/>
      <c r="H9" s="9"/>
      <c r="I9" s="9"/>
      <c r="J9" s="9"/>
    </row>
    <row r="10" spans="1:10" ht="28.8" x14ac:dyDescent="0.3">
      <c r="A10" s="42" t="s">
        <v>3</v>
      </c>
      <c r="B10" s="43" t="s">
        <v>16</v>
      </c>
      <c r="C10" s="43" t="s">
        <v>15</v>
      </c>
      <c r="D10" s="43" t="s">
        <v>14</v>
      </c>
      <c r="E10" s="44" t="s">
        <v>13</v>
      </c>
      <c r="F10" s="43" t="s">
        <v>24</v>
      </c>
      <c r="G10" s="45" t="s">
        <v>4</v>
      </c>
    </row>
    <row r="11" spans="1:10" x14ac:dyDescent="0.3">
      <c r="A11" s="46"/>
      <c r="B11" s="47"/>
      <c r="C11" s="47"/>
      <c r="D11" s="48" t="s">
        <v>25</v>
      </c>
      <c r="F11" s="47">
        <f>November!G44</f>
        <v>-2400</v>
      </c>
      <c r="G11" s="49"/>
    </row>
    <row r="12" spans="1:10" x14ac:dyDescent="0.3">
      <c r="A12" s="50">
        <v>1</v>
      </c>
      <c r="B12" s="53"/>
      <c r="C12" s="53"/>
      <c r="D12" s="87" t="str">
        <f>IF(C12-B12&gt;TIMEVALUE("9:00"),TIMEVALUE("0:45"),IF(C12-B12&gt;TIMEVALUE("6:00"),TIMEVALUE("0:30"),"0"))</f>
        <v>0</v>
      </c>
      <c r="E12" s="88">
        <f>C12-B12-D12</f>
        <v>0</v>
      </c>
      <c r="F12" s="89">
        <f>HOUR(E12)*60+MINUTE(E12)</f>
        <v>0</v>
      </c>
      <c r="G12" s="55"/>
    </row>
    <row r="13" spans="1:10" x14ac:dyDescent="0.3">
      <c r="A13" s="56">
        <v>2</v>
      </c>
      <c r="B13" s="53"/>
      <c r="C13" s="53"/>
      <c r="D13" s="87" t="str">
        <f>IF(C13-B13&gt;TIMEVALUE("9:00"),TIMEVALUE("0:45"),IF(C13-B13&gt;TIMEVALUE("6:00"),TIMEVALUE("0:30"),"0"))</f>
        <v>0</v>
      </c>
      <c r="E13" s="88">
        <f>C13-B13-D13</f>
        <v>0</v>
      </c>
      <c r="F13" s="89">
        <f>HOUR(E13)*60+MINUTE(E13)</f>
        <v>0</v>
      </c>
      <c r="G13" s="55"/>
    </row>
    <row r="14" spans="1:10" x14ac:dyDescent="0.3">
      <c r="A14" s="56">
        <v>3</v>
      </c>
      <c r="C14" s="53"/>
      <c r="D14" s="87" t="str">
        <f t="shared" ref="D14:D41" si="0">IF(C14-B14&gt;TIMEVALUE("9:00"),TIMEVALUE("0:45"),IF(C14-B14&gt;TIMEVALUE("6:00"),TIMEVALUE("0:30"),"0"))</f>
        <v>0</v>
      </c>
      <c r="E14" s="88">
        <f t="shared" ref="E14" si="1">C14-B14-D14</f>
        <v>0</v>
      </c>
      <c r="F14" s="89">
        <f t="shared" ref="F14:F41" si="2">HOUR(E14)*60+MINUTE(E14)</f>
        <v>0</v>
      </c>
      <c r="G14" s="55"/>
    </row>
    <row r="15" spans="1:10" x14ac:dyDescent="0.3">
      <c r="A15" s="56">
        <v>4</v>
      </c>
      <c r="B15" s="55"/>
      <c r="C15" s="53"/>
      <c r="D15" s="87" t="str">
        <f t="shared" ref="D15:D16" si="3">IF(C15-B15&gt;TIMEVALUE("9:00"),TIMEVALUE("0:45"),IF(C15-B15&gt;TIMEVALUE("6:00"),TIMEVALUE("0:30"),"0"))</f>
        <v>0</v>
      </c>
      <c r="E15" s="88">
        <f t="shared" ref="E15:E16" si="4">C15-B15-D15</f>
        <v>0</v>
      </c>
      <c r="F15" s="89">
        <f t="shared" ref="F15:F16" si="5">HOUR(E15)*60+MINUTE(E15)</f>
        <v>0</v>
      </c>
      <c r="G15" s="55"/>
    </row>
    <row r="16" spans="1:10" x14ac:dyDescent="0.3">
      <c r="A16" s="56">
        <v>5</v>
      </c>
      <c r="B16" s="53" t="s">
        <v>10</v>
      </c>
      <c r="C16" s="53"/>
      <c r="D16" s="52"/>
      <c r="E16" s="53"/>
      <c r="F16" s="39"/>
      <c r="G16" s="55"/>
    </row>
    <row r="17" spans="1:7" x14ac:dyDescent="0.3">
      <c r="A17" s="56">
        <v>6</v>
      </c>
      <c r="B17" s="53" t="s">
        <v>11</v>
      </c>
      <c r="C17" s="53"/>
      <c r="D17" s="90"/>
      <c r="E17" s="91"/>
      <c r="F17" s="92"/>
      <c r="G17" s="55"/>
    </row>
    <row r="18" spans="1:7" x14ac:dyDescent="0.3">
      <c r="A18" s="56">
        <v>7</v>
      </c>
      <c r="C18" s="53"/>
      <c r="D18" s="87" t="str">
        <f>IF(C18-B18&gt;TIMEVALUE("9:00"),TIMEVALUE("0:45"),IF(C18-B18&gt;TIMEVALUE("6:00"),TIMEVALUE("0:30"),"0"))</f>
        <v>0</v>
      </c>
      <c r="E18" s="88">
        <f>C18-B18-D18</f>
        <v>0</v>
      </c>
      <c r="F18" s="89">
        <f>HOUR(E18)*60+MINUTE(E18)</f>
        <v>0</v>
      </c>
      <c r="G18" s="55"/>
    </row>
    <row r="19" spans="1:7" x14ac:dyDescent="0.3">
      <c r="A19" s="56">
        <v>8</v>
      </c>
      <c r="B19" s="55"/>
      <c r="C19" s="55"/>
      <c r="D19" s="87" t="str">
        <f>IF(C19-B19&gt;TIMEVALUE("9:00"),TIMEVALUE("0:45"),IF(C19-B19&gt;TIMEVALUE("6:00"),TIMEVALUE("0:30"),"0"))</f>
        <v>0</v>
      </c>
      <c r="E19" s="88">
        <f t="shared" ref="E19:E23" si="6">C19-B19-D19</f>
        <v>0</v>
      </c>
      <c r="F19" s="89">
        <f t="shared" si="2"/>
        <v>0</v>
      </c>
      <c r="G19" s="55"/>
    </row>
    <row r="20" spans="1:7" x14ac:dyDescent="0.3">
      <c r="A20" s="56">
        <v>9</v>
      </c>
      <c r="B20" s="55"/>
      <c r="C20" s="55"/>
      <c r="D20" s="87" t="str">
        <f t="shared" si="0"/>
        <v>0</v>
      </c>
      <c r="E20" s="88">
        <f t="shared" si="6"/>
        <v>0</v>
      </c>
      <c r="F20" s="89">
        <f t="shared" si="2"/>
        <v>0</v>
      </c>
      <c r="G20" s="55"/>
    </row>
    <row r="21" spans="1:7" x14ac:dyDescent="0.3">
      <c r="A21" s="56">
        <v>10</v>
      </c>
      <c r="B21" s="55"/>
      <c r="C21" s="55"/>
      <c r="D21" s="87" t="str">
        <f t="shared" si="0"/>
        <v>0</v>
      </c>
      <c r="E21" s="88">
        <f t="shared" si="6"/>
        <v>0</v>
      </c>
      <c r="F21" s="89">
        <f t="shared" si="2"/>
        <v>0</v>
      </c>
      <c r="G21" s="55"/>
    </row>
    <row r="22" spans="1:7" x14ac:dyDescent="0.3">
      <c r="A22" s="56">
        <v>11</v>
      </c>
      <c r="B22" s="55"/>
      <c r="C22" s="55"/>
      <c r="D22" s="87" t="str">
        <f t="shared" si="0"/>
        <v>0</v>
      </c>
      <c r="E22" s="88">
        <f t="shared" si="6"/>
        <v>0</v>
      </c>
      <c r="F22" s="89">
        <f t="shared" si="2"/>
        <v>0</v>
      </c>
      <c r="G22" s="55"/>
    </row>
    <row r="23" spans="1:7" x14ac:dyDescent="0.3">
      <c r="A23" s="56">
        <v>12</v>
      </c>
      <c r="B23" s="53" t="s">
        <v>10</v>
      </c>
      <c r="C23" s="55"/>
      <c r="D23" s="52"/>
      <c r="E23" s="53"/>
      <c r="F23" s="39"/>
      <c r="G23" s="55"/>
    </row>
    <row r="24" spans="1:7" x14ac:dyDescent="0.3">
      <c r="A24" s="56">
        <v>13</v>
      </c>
      <c r="B24" s="53" t="s">
        <v>11</v>
      </c>
      <c r="C24" s="55"/>
      <c r="D24" s="90"/>
      <c r="E24" s="91"/>
      <c r="F24" s="92"/>
      <c r="G24" s="55"/>
    </row>
    <row r="25" spans="1:7" x14ac:dyDescent="0.3">
      <c r="A25" s="56">
        <v>14</v>
      </c>
      <c r="C25" s="55"/>
      <c r="D25" s="87" t="str">
        <f>IF(C25-B25&gt;TIMEVALUE("9:00"),TIMEVALUE("0:45"),IF(C25-B25&gt;TIMEVALUE("6:00"),TIMEVALUE("0:30"),"0"))</f>
        <v>0</v>
      </c>
      <c r="E25" s="88">
        <f>C25-B25-D25</f>
        <v>0</v>
      </c>
      <c r="F25" s="89">
        <f>HOUR(E25)*60+MINUTE(E25)</f>
        <v>0</v>
      </c>
      <c r="G25" s="59"/>
    </row>
    <row r="26" spans="1:7" x14ac:dyDescent="0.3">
      <c r="A26" s="56">
        <v>15</v>
      </c>
      <c r="B26" s="55"/>
      <c r="C26" s="55"/>
      <c r="D26" s="87" t="str">
        <f t="shared" si="0"/>
        <v>0</v>
      </c>
      <c r="E26" s="88">
        <f t="shared" ref="E26:E30" si="7">C26-B26-D26</f>
        <v>0</v>
      </c>
      <c r="F26" s="89">
        <f t="shared" si="2"/>
        <v>0</v>
      </c>
      <c r="G26" s="55"/>
    </row>
    <row r="27" spans="1:7" x14ac:dyDescent="0.3">
      <c r="A27" s="56">
        <v>16</v>
      </c>
      <c r="B27" s="55"/>
      <c r="C27" s="55"/>
      <c r="D27" s="87" t="str">
        <f t="shared" si="0"/>
        <v>0</v>
      </c>
      <c r="E27" s="88">
        <f t="shared" si="7"/>
        <v>0</v>
      </c>
      <c r="F27" s="89">
        <f t="shared" si="2"/>
        <v>0</v>
      </c>
      <c r="G27" s="55"/>
    </row>
    <row r="28" spans="1:7" x14ac:dyDescent="0.3">
      <c r="A28" s="56">
        <v>17</v>
      </c>
      <c r="B28" s="55"/>
      <c r="C28" s="55"/>
      <c r="D28" s="87" t="str">
        <f t="shared" si="0"/>
        <v>0</v>
      </c>
      <c r="E28" s="88">
        <f t="shared" si="7"/>
        <v>0</v>
      </c>
      <c r="F28" s="89">
        <f t="shared" si="2"/>
        <v>0</v>
      </c>
      <c r="G28" s="55"/>
    </row>
    <row r="29" spans="1:7" x14ac:dyDescent="0.3">
      <c r="A29" s="56">
        <v>18</v>
      </c>
      <c r="B29" s="55"/>
      <c r="C29" s="55"/>
      <c r="D29" s="87" t="str">
        <f t="shared" si="0"/>
        <v>0</v>
      </c>
      <c r="E29" s="88">
        <f t="shared" si="7"/>
        <v>0</v>
      </c>
      <c r="F29" s="89">
        <f t="shared" si="2"/>
        <v>0</v>
      </c>
      <c r="G29" s="55"/>
    </row>
    <row r="30" spans="1:7" x14ac:dyDescent="0.3">
      <c r="A30" s="56">
        <v>19</v>
      </c>
      <c r="B30" s="53" t="s">
        <v>10</v>
      </c>
      <c r="C30" s="55"/>
      <c r="D30" s="52"/>
      <c r="E30" s="53"/>
      <c r="F30" s="39"/>
      <c r="G30" s="55"/>
    </row>
    <row r="31" spans="1:7" x14ac:dyDescent="0.3">
      <c r="A31" s="56">
        <v>20</v>
      </c>
      <c r="B31" s="53" t="s">
        <v>11</v>
      </c>
      <c r="C31" s="55"/>
      <c r="D31" s="90"/>
      <c r="E31" s="91"/>
      <c r="F31" s="92"/>
      <c r="G31" s="55"/>
    </row>
    <row r="32" spans="1:7" x14ac:dyDescent="0.3">
      <c r="A32" s="56">
        <v>21</v>
      </c>
      <c r="C32" s="55"/>
      <c r="D32" s="87" t="str">
        <f>IF(C32-B32&gt;TIMEVALUE("9:00"),TIMEVALUE("0:45"),IF(C32-B32&gt;TIMEVALUE("6:00"),TIMEVALUE("0:30"),"0"))</f>
        <v>0</v>
      </c>
      <c r="E32" s="88">
        <f>C32-B32-D32</f>
        <v>0</v>
      </c>
      <c r="F32" s="89">
        <f>HOUR(E32)*60+MINUTE(E32)</f>
        <v>0</v>
      </c>
      <c r="G32" s="55"/>
    </row>
    <row r="33" spans="1:7" x14ac:dyDescent="0.3">
      <c r="A33" s="56">
        <v>22</v>
      </c>
      <c r="B33" s="55"/>
      <c r="C33" s="55"/>
      <c r="D33" s="87" t="str">
        <f t="shared" si="0"/>
        <v>0</v>
      </c>
      <c r="E33" s="88">
        <f>C33-B33-D33</f>
        <v>0</v>
      </c>
      <c r="F33" s="89">
        <f t="shared" si="2"/>
        <v>0</v>
      </c>
      <c r="G33" s="55"/>
    </row>
    <row r="34" spans="1:7" x14ac:dyDescent="0.3">
      <c r="A34" s="56">
        <v>23</v>
      </c>
      <c r="B34" s="55"/>
      <c r="C34" s="55"/>
      <c r="D34" s="87" t="str">
        <f t="shared" si="0"/>
        <v>0</v>
      </c>
      <c r="E34" s="88">
        <f>C34-B34-D34</f>
        <v>0</v>
      </c>
      <c r="F34" s="89">
        <f t="shared" si="2"/>
        <v>0</v>
      </c>
      <c r="G34" s="55"/>
    </row>
    <row r="35" spans="1:7" x14ac:dyDescent="0.3">
      <c r="A35" s="56">
        <v>24</v>
      </c>
      <c r="B35" s="55"/>
      <c r="C35" s="53"/>
      <c r="D35" s="90"/>
      <c r="E35" s="91"/>
      <c r="F35" s="92"/>
      <c r="G35" s="55" t="s">
        <v>19</v>
      </c>
    </row>
    <row r="36" spans="1:7" x14ac:dyDescent="0.3">
      <c r="A36" s="56">
        <v>25</v>
      </c>
      <c r="B36" s="55"/>
      <c r="C36" s="53"/>
      <c r="D36" s="52"/>
      <c r="E36" s="53"/>
      <c r="F36" s="39"/>
      <c r="G36" s="55" t="s">
        <v>18</v>
      </c>
    </row>
    <row r="37" spans="1:7" x14ac:dyDescent="0.3">
      <c r="A37" s="56">
        <v>26</v>
      </c>
      <c r="B37" s="53" t="s">
        <v>10</v>
      </c>
      <c r="C37" s="55"/>
      <c r="D37" s="52"/>
      <c r="E37" s="53"/>
      <c r="F37" s="39"/>
      <c r="G37" s="55" t="s">
        <v>18</v>
      </c>
    </row>
    <row r="38" spans="1:7" x14ac:dyDescent="0.3">
      <c r="A38" s="56">
        <v>27</v>
      </c>
      <c r="B38" s="53" t="s">
        <v>11</v>
      </c>
      <c r="C38" s="55"/>
      <c r="D38" s="90"/>
      <c r="E38" s="91"/>
      <c r="F38" s="92"/>
      <c r="G38" s="55"/>
    </row>
    <row r="39" spans="1:7" x14ac:dyDescent="0.3">
      <c r="A39" s="56">
        <v>28</v>
      </c>
      <c r="C39" s="55"/>
      <c r="D39" s="87" t="str">
        <f>IF(C39-B39&gt;TIMEVALUE("9:00"),TIMEVALUE("0:45"),IF(C39-B39&gt;TIMEVALUE("6:00"),TIMEVALUE("0:30"),"0"))</f>
        <v>0</v>
      </c>
      <c r="E39" s="88">
        <f>C39-B39-D39</f>
        <v>0</v>
      </c>
      <c r="F39" s="89">
        <f>HOUR(E39)*60+MINUTE(E39)</f>
        <v>0</v>
      </c>
      <c r="G39" s="55"/>
    </row>
    <row r="40" spans="1:7" x14ac:dyDescent="0.3">
      <c r="A40" s="56">
        <v>29</v>
      </c>
      <c r="B40" s="55"/>
      <c r="C40" s="55"/>
      <c r="D40" s="87" t="str">
        <f t="shared" si="0"/>
        <v>0</v>
      </c>
      <c r="E40" s="88">
        <f t="shared" ref="E40:E41" si="8">C40-B40-D40</f>
        <v>0</v>
      </c>
      <c r="F40" s="89">
        <f t="shared" si="2"/>
        <v>0</v>
      </c>
      <c r="G40" s="55"/>
    </row>
    <row r="41" spans="1:7" x14ac:dyDescent="0.3">
      <c r="A41" s="56">
        <v>30</v>
      </c>
      <c r="B41" s="55"/>
      <c r="C41" s="55"/>
      <c r="D41" s="87" t="str">
        <f t="shared" si="0"/>
        <v>0</v>
      </c>
      <c r="E41" s="88">
        <f t="shared" si="8"/>
        <v>0</v>
      </c>
      <c r="F41" s="89">
        <f t="shared" si="2"/>
        <v>0</v>
      </c>
      <c r="G41" s="55"/>
    </row>
    <row r="42" spans="1:7" x14ac:dyDescent="0.3">
      <c r="A42" s="56">
        <v>31</v>
      </c>
      <c r="B42" s="55"/>
      <c r="C42" s="55"/>
      <c r="D42" s="90"/>
      <c r="E42" s="91"/>
      <c r="F42" s="92"/>
      <c r="G42" s="55" t="s">
        <v>19</v>
      </c>
    </row>
    <row r="43" spans="1:7" x14ac:dyDescent="0.3">
      <c r="D43" t="s">
        <v>20</v>
      </c>
      <c r="F43" s="94">
        <f>SUM(F12:F42)</f>
        <v>0</v>
      </c>
    </row>
    <row r="44" spans="1:7" ht="15.6" x14ac:dyDescent="0.3">
      <c r="D44" s="60" t="s">
        <v>12</v>
      </c>
      <c r="G44" s="95">
        <f>F43-D8+F11</f>
        <v>-2400</v>
      </c>
    </row>
    <row r="45" spans="1:7" x14ac:dyDescent="0.3">
      <c r="F45" s="10"/>
    </row>
    <row r="46" spans="1:7" x14ac:dyDescent="0.3">
      <c r="C46" s="60" t="s">
        <v>5</v>
      </c>
      <c r="E46" s="60"/>
      <c r="F46" s="60" t="s">
        <v>6</v>
      </c>
    </row>
    <row r="47" spans="1:7" x14ac:dyDescent="0.3">
      <c r="F47" s="10"/>
    </row>
    <row r="48" spans="1:7" x14ac:dyDescent="0.3">
      <c r="C48" s="63" t="s">
        <v>17</v>
      </c>
      <c r="D48" s="60"/>
    </row>
    <row r="51" spans="7:7" x14ac:dyDescent="0.3">
      <c r="G51" s="96"/>
    </row>
  </sheetData>
  <mergeCells count="3">
    <mergeCell ref="A2:E2"/>
    <mergeCell ref="A7:C7"/>
    <mergeCell ref="A8:C8"/>
  </mergeCells>
  <pageMargins left="0.9055118110236221" right="0.51181102362204722" top="0.78740157480314965" bottom="0.78740157480314965" header="0.31496062992125984" footer="0.31496062992125984"/>
  <pageSetup paperSize="9" scale="9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51"/>
  <sheetViews>
    <sheetView topLeftCell="A21" zoomScaleNormal="100" workbookViewId="0">
      <selection activeCell="G38" sqref="G38"/>
    </sheetView>
  </sheetViews>
  <sheetFormatPr baseColWidth="10" defaultColWidth="11.44140625" defaultRowHeight="14.4" x14ac:dyDescent="0.3"/>
  <cols>
    <col min="1" max="1" width="5.88671875" customWidth="1"/>
    <col min="2" max="3" width="10.109375" customWidth="1"/>
    <col min="4" max="4" width="11.109375" customWidth="1"/>
    <col min="5" max="5" width="14.6640625" customWidth="1"/>
    <col min="6" max="6" width="16.88671875" customWidth="1"/>
    <col min="7" max="7" width="19" customWidth="1"/>
    <col min="8" max="8" width="19.33203125" customWidth="1"/>
  </cols>
  <sheetData>
    <row r="1" spans="1:10" ht="15.6" x14ac:dyDescent="0.3">
      <c r="A1" s="26" t="s">
        <v>0</v>
      </c>
      <c r="B1" s="1"/>
      <c r="C1" s="1"/>
      <c r="D1" s="1"/>
      <c r="E1" s="1"/>
      <c r="F1" s="1"/>
      <c r="G1" s="2"/>
      <c r="H1" s="2"/>
      <c r="I1" s="2"/>
      <c r="J1" s="3"/>
    </row>
    <row r="2" spans="1:10" ht="15.6" x14ac:dyDescent="0.3">
      <c r="A2" s="100" t="s">
        <v>26</v>
      </c>
      <c r="B2" s="100"/>
      <c r="C2" s="100"/>
      <c r="D2" s="100"/>
      <c r="E2" s="100"/>
      <c r="F2" s="1"/>
      <c r="G2" s="2"/>
      <c r="H2" s="2"/>
      <c r="I2" s="2"/>
      <c r="J2" s="3"/>
    </row>
    <row r="3" spans="1:10" ht="18" x14ac:dyDescent="0.35">
      <c r="A3" s="1"/>
      <c r="B3" s="1"/>
      <c r="C3" s="1"/>
      <c r="D3" s="1"/>
      <c r="E3" s="28" t="s">
        <v>1</v>
      </c>
      <c r="F3" s="1"/>
      <c r="G3" s="2"/>
      <c r="H3" s="2"/>
      <c r="I3" s="2"/>
      <c r="J3" s="3"/>
    </row>
    <row r="4" spans="1:10" ht="15.6" x14ac:dyDescent="0.3">
      <c r="A4" s="1"/>
      <c r="B4" s="1"/>
      <c r="C4" s="1"/>
      <c r="D4" s="1"/>
      <c r="E4" s="1"/>
      <c r="F4" s="1"/>
      <c r="G4" s="2"/>
      <c r="H4" s="2"/>
      <c r="I4" s="2"/>
      <c r="J4" s="3"/>
    </row>
    <row r="5" spans="1:10" ht="15.6" x14ac:dyDescent="0.3">
      <c r="A5" s="26" t="s">
        <v>2</v>
      </c>
      <c r="C5" s="29"/>
      <c r="D5" s="30"/>
      <c r="E5" s="31"/>
      <c r="F5" s="32" t="s">
        <v>7</v>
      </c>
      <c r="G5" s="12"/>
      <c r="H5" s="2"/>
      <c r="I5" s="3"/>
    </row>
    <row r="6" spans="1:10" ht="15.6" x14ac:dyDescent="0.3">
      <c r="A6" s="26"/>
      <c r="B6" s="1"/>
      <c r="C6" s="1"/>
      <c r="D6" s="1"/>
      <c r="E6" s="1"/>
      <c r="F6" s="1"/>
      <c r="G6" s="2"/>
      <c r="H6" s="2"/>
      <c r="I6" s="3"/>
    </row>
    <row r="7" spans="1:10" ht="15.6" x14ac:dyDescent="0.3">
      <c r="A7" s="98" t="s">
        <v>22</v>
      </c>
      <c r="B7" s="98"/>
      <c r="C7" s="98"/>
      <c r="D7" s="25">
        <v>0</v>
      </c>
      <c r="E7" s="34" t="s">
        <v>27</v>
      </c>
      <c r="F7" s="35"/>
      <c r="G7" s="2"/>
      <c r="H7" s="2"/>
      <c r="I7" s="3"/>
    </row>
    <row r="8" spans="1:10" ht="31.5" customHeight="1" x14ac:dyDescent="0.3">
      <c r="A8" s="99" t="s">
        <v>23</v>
      </c>
      <c r="B8" s="99"/>
      <c r="C8" s="99"/>
      <c r="D8" s="93">
        <f>D7*60</f>
        <v>0</v>
      </c>
      <c r="E8" s="34" t="s">
        <v>21</v>
      </c>
      <c r="F8" s="26" t="s">
        <v>8</v>
      </c>
      <c r="G8" s="11" t="s">
        <v>29</v>
      </c>
      <c r="H8" s="2"/>
      <c r="I8" s="3"/>
    </row>
    <row r="9" spans="1:10" ht="15.6" x14ac:dyDescent="0.3">
      <c r="A9" s="7"/>
      <c r="B9" s="7"/>
      <c r="C9" s="7"/>
      <c r="D9" s="7"/>
      <c r="E9" s="7"/>
      <c r="F9" s="7"/>
      <c r="G9" s="7"/>
      <c r="H9" s="7"/>
      <c r="I9" s="8"/>
      <c r="J9" s="9"/>
    </row>
    <row r="10" spans="1:10" ht="28.8" x14ac:dyDescent="0.3">
      <c r="A10" s="42" t="s">
        <v>3</v>
      </c>
      <c r="B10" s="43" t="s">
        <v>16</v>
      </c>
      <c r="C10" s="43" t="s">
        <v>15</v>
      </c>
      <c r="D10" s="43" t="s">
        <v>14</v>
      </c>
      <c r="E10" s="44" t="s">
        <v>13</v>
      </c>
      <c r="F10" s="43" t="s">
        <v>24</v>
      </c>
      <c r="G10" s="45" t="s">
        <v>4</v>
      </c>
      <c r="H10" s="2"/>
      <c r="I10" s="3"/>
    </row>
    <row r="11" spans="1:10" ht="16.2" customHeight="1" x14ac:dyDescent="0.3">
      <c r="A11" s="46"/>
      <c r="B11" s="47"/>
      <c r="C11" s="47"/>
      <c r="D11" s="48" t="s">
        <v>25</v>
      </c>
      <c r="F11" s="47">
        <f>Januar!G44</f>
        <v>-2400</v>
      </c>
      <c r="G11" s="49"/>
      <c r="H11" s="2"/>
      <c r="I11" s="3"/>
    </row>
    <row r="12" spans="1:10" ht="15.6" x14ac:dyDescent="0.3">
      <c r="A12" s="50">
        <v>1</v>
      </c>
      <c r="B12" s="53" t="s">
        <v>11</v>
      </c>
      <c r="C12" s="51"/>
      <c r="D12" s="52"/>
      <c r="E12" s="53"/>
      <c r="F12" s="54"/>
      <c r="G12" s="55"/>
      <c r="H12" s="2"/>
      <c r="I12" s="3"/>
    </row>
    <row r="13" spans="1:10" ht="15.6" x14ac:dyDescent="0.3">
      <c r="A13" s="56">
        <v>2</v>
      </c>
      <c r="C13" s="53"/>
      <c r="D13" s="87" t="str">
        <f t="shared" ref="D13" si="0">IF(C13-B13&gt;TIMEVALUE("9:00"),TIMEVALUE("0:45"),IF(C13-B13&gt;TIMEVALUE("6:00"),TIMEVALUE("0:30"),"0"))</f>
        <v>0</v>
      </c>
      <c r="E13" s="88">
        <f t="shared" ref="E13" si="1">C13-B13-D13</f>
        <v>0</v>
      </c>
      <c r="F13" s="89">
        <f t="shared" ref="F13" si="2">HOUR(E13)*60+MINUTE(E13)</f>
        <v>0</v>
      </c>
      <c r="G13" s="55"/>
      <c r="H13" s="2"/>
      <c r="I13" s="3"/>
    </row>
    <row r="14" spans="1:10" ht="15.6" x14ac:dyDescent="0.3">
      <c r="A14" s="56">
        <v>3</v>
      </c>
      <c r="B14" s="53"/>
      <c r="C14" s="53"/>
      <c r="D14" s="87" t="str">
        <f t="shared" ref="D14:D39" si="3">IF(C14-B14&gt;TIMEVALUE("9:00"),TIMEVALUE("0:45"),IF(C14-B14&gt;TIMEVALUE("6:00"),TIMEVALUE("0:30"),"0"))</f>
        <v>0</v>
      </c>
      <c r="E14" s="88">
        <f t="shared" ref="E14" si="4">C14-B14-D14</f>
        <v>0</v>
      </c>
      <c r="F14" s="89">
        <f t="shared" ref="F14:F39" si="5">HOUR(E14)*60+MINUTE(E14)</f>
        <v>0</v>
      </c>
      <c r="G14" s="55"/>
      <c r="H14" s="2"/>
      <c r="I14" s="3"/>
    </row>
    <row r="15" spans="1:10" ht="15.6" x14ac:dyDescent="0.3">
      <c r="A15" s="56">
        <v>4</v>
      </c>
      <c r="B15" s="53"/>
      <c r="C15" s="53"/>
      <c r="D15" s="87" t="str">
        <f t="shared" ref="D15:D16" si="6">IF(C15-B15&gt;TIMEVALUE("9:00"),TIMEVALUE("0:45"),IF(C15-B15&gt;TIMEVALUE("6:00"),TIMEVALUE("0:30"),"0"))</f>
        <v>0</v>
      </c>
      <c r="E15" s="88">
        <f t="shared" ref="E15:E16" si="7">C15-B15-D15</f>
        <v>0</v>
      </c>
      <c r="F15" s="89">
        <f t="shared" ref="F15:F16" si="8">HOUR(E15)*60+MINUTE(E15)</f>
        <v>0</v>
      </c>
      <c r="G15" s="55"/>
      <c r="H15" s="2"/>
      <c r="I15" s="3"/>
    </row>
    <row r="16" spans="1:10" ht="15.6" x14ac:dyDescent="0.3">
      <c r="A16" s="56">
        <v>5</v>
      </c>
      <c r="B16" s="55"/>
      <c r="C16" s="53"/>
      <c r="D16" s="87" t="str">
        <f t="shared" si="6"/>
        <v>0</v>
      </c>
      <c r="E16" s="88">
        <f t="shared" si="7"/>
        <v>0</v>
      </c>
      <c r="F16" s="89">
        <f t="shared" si="8"/>
        <v>0</v>
      </c>
      <c r="G16" s="55"/>
      <c r="H16" s="2"/>
      <c r="I16" s="3"/>
    </row>
    <row r="17" spans="1:9" ht="15.6" x14ac:dyDescent="0.3">
      <c r="A17" s="56">
        <v>6</v>
      </c>
      <c r="B17" s="55"/>
      <c r="C17" s="53"/>
      <c r="D17" s="87" t="str">
        <f t="shared" si="3"/>
        <v>0</v>
      </c>
      <c r="E17" s="88">
        <f t="shared" ref="E17:E21" si="9">C17-B17-D17</f>
        <v>0</v>
      </c>
      <c r="F17" s="89">
        <f t="shared" si="5"/>
        <v>0</v>
      </c>
      <c r="G17" s="55"/>
      <c r="H17" s="2"/>
      <c r="I17" s="3"/>
    </row>
    <row r="18" spans="1:9" ht="15.6" x14ac:dyDescent="0.3">
      <c r="A18" s="56">
        <v>7</v>
      </c>
      <c r="B18" s="53" t="s">
        <v>10</v>
      </c>
      <c r="C18" s="53"/>
      <c r="D18" s="90"/>
      <c r="E18" s="91"/>
      <c r="F18" s="92"/>
      <c r="G18" s="55"/>
      <c r="H18" s="2"/>
      <c r="I18" s="3"/>
    </row>
    <row r="19" spans="1:9" ht="15.6" x14ac:dyDescent="0.3">
      <c r="A19" s="56">
        <v>8</v>
      </c>
      <c r="B19" s="53" t="s">
        <v>11</v>
      </c>
      <c r="C19" s="55"/>
      <c r="D19" s="90"/>
      <c r="E19" s="91"/>
      <c r="F19" s="92"/>
      <c r="G19" s="55"/>
      <c r="H19" s="2"/>
      <c r="I19" s="3"/>
    </row>
    <row r="20" spans="1:9" ht="15.6" x14ac:dyDescent="0.3">
      <c r="A20" s="56">
        <v>9</v>
      </c>
      <c r="C20" s="55"/>
      <c r="D20" s="87" t="str">
        <f t="shared" ref="D20" si="10">IF(C20-B20&gt;TIMEVALUE("9:00"),TIMEVALUE("0:45"),IF(C20-B20&gt;TIMEVALUE("6:00"),TIMEVALUE("0:30"),"0"))</f>
        <v>0</v>
      </c>
      <c r="E20" s="88">
        <f t="shared" ref="E20" si="11">C20-B20-D20</f>
        <v>0</v>
      </c>
      <c r="F20" s="89">
        <f t="shared" ref="F20" si="12">HOUR(E20)*60+MINUTE(E20)</f>
        <v>0</v>
      </c>
      <c r="G20" s="55"/>
      <c r="H20" s="2"/>
      <c r="I20" s="3"/>
    </row>
    <row r="21" spans="1:9" ht="15.6" x14ac:dyDescent="0.3">
      <c r="A21" s="56">
        <v>10</v>
      </c>
      <c r="B21" s="55"/>
      <c r="C21" s="55"/>
      <c r="D21" s="87" t="str">
        <f t="shared" si="3"/>
        <v>0</v>
      </c>
      <c r="E21" s="88">
        <f t="shared" si="9"/>
        <v>0</v>
      </c>
      <c r="F21" s="89">
        <f t="shared" si="5"/>
        <v>0</v>
      </c>
      <c r="G21" s="55"/>
      <c r="H21" s="2"/>
      <c r="I21" s="3"/>
    </row>
    <row r="22" spans="1:9" ht="15.6" x14ac:dyDescent="0.3">
      <c r="A22" s="56">
        <v>11</v>
      </c>
      <c r="B22" s="55"/>
      <c r="C22" s="55"/>
      <c r="D22" s="87" t="str">
        <f t="shared" ref="D22:D23" si="13">IF(C22-B22&gt;TIMEVALUE("9:00"),TIMEVALUE("0:45"),IF(C22-B22&gt;TIMEVALUE("6:00"),TIMEVALUE("0:30"),"0"))</f>
        <v>0</v>
      </c>
      <c r="E22" s="88">
        <f t="shared" ref="E22:E23" si="14">C22-B22-D22</f>
        <v>0</v>
      </c>
      <c r="F22" s="89">
        <f t="shared" ref="F22:F23" si="15">HOUR(E22)*60+MINUTE(E22)</f>
        <v>0</v>
      </c>
      <c r="G22" s="55"/>
      <c r="H22" s="2"/>
      <c r="I22" s="3"/>
    </row>
    <row r="23" spans="1:9" ht="15.6" x14ac:dyDescent="0.3">
      <c r="A23" s="56">
        <v>12</v>
      </c>
      <c r="B23" s="55"/>
      <c r="C23" s="55"/>
      <c r="D23" s="87" t="str">
        <f t="shared" si="13"/>
        <v>0</v>
      </c>
      <c r="E23" s="88">
        <f t="shared" si="14"/>
        <v>0</v>
      </c>
      <c r="F23" s="89">
        <f t="shared" si="15"/>
        <v>0</v>
      </c>
      <c r="G23" s="55"/>
      <c r="H23" s="2"/>
      <c r="I23" s="3"/>
    </row>
    <row r="24" spans="1:9" ht="15.6" x14ac:dyDescent="0.3">
      <c r="A24" s="56">
        <v>13</v>
      </c>
      <c r="B24" s="55"/>
      <c r="C24" s="55"/>
      <c r="D24" s="87" t="str">
        <f t="shared" si="3"/>
        <v>0</v>
      </c>
      <c r="E24" s="88">
        <f t="shared" ref="E24:E28" si="16">C24-B24-D24</f>
        <v>0</v>
      </c>
      <c r="F24" s="89">
        <f t="shared" si="5"/>
        <v>0</v>
      </c>
      <c r="G24" s="55"/>
      <c r="H24" s="2"/>
      <c r="I24" s="3"/>
    </row>
    <row r="25" spans="1:9" ht="15.6" x14ac:dyDescent="0.3">
      <c r="A25" s="56">
        <v>14</v>
      </c>
      <c r="B25" s="53" t="s">
        <v>10</v>
      </c>
      <c r="C25" s="55"/>
      <c r="D25" s="90"/>
      <c r="E25" s="91"/>
      <c r="F25" s="92"/>
      <c r="G25" s="59"/>
      <c r="H25" s="1"/>
    </row>
    <row r="26" spans="1:9" ht="15.6" x14ac:dyDescent="0.3">
      <c r="A26" s="56">
        <v>15</v>
      </c>
      <c r="B26" s="53" t="s">
        <v>11</v>
      </c>
      <c r="C26" s="55"/>
      <c r="D26" s="90"/>
      <c r="E26" s="91"/>
      <c r="F26" s="92"/>
      <c r="G26" s="55"/>
      <c r="H26" s="1"/>
    </row>
    <row r="27" spans="1:9" ht="15.6" x14ac:dyDescent="0.3">
      <c r="A27" s="56">
        <v>16</v>
      </c>
      <c r="C27" s="55"/>
      <c r="D27" s="87" t="str">
        <f t="shared" ref="D27" si="17">IF(C27-B27&gt;TIMEVALUE("9:00"),TIMEVALUE("0:45"),IF(C27-B27&gt;TIMEVALUE("6:00"),TIMEVALUE("0:30"),"0"))</f>
        <v>0</v>
      </c>
      <c r="E27" s="88">
        <f t="shared" ref="E27" si="18">C27-B27-D27</f>
        <v>0</v>
      </c>
      <c r="F27" s="89">
        <f t="shared" ref="F27" si="19">HOUR(E27)*60+MINUTE(E27)</f>
        <v>0</v>
      </c>
      <c r="G27" s="55"/>
      <c r="H27" s="1"/>
    </row>
    <row r="28" spans="1:9" ht="15.6" x14ac:dyDescent="0.3">
      <c r="A28" s="56">
        <v>17</v>
      </c>
      <c r="B28" s="55"/>
      <c r="C28" s="55"/>
      <c r="D28" s="87" t="str">
        <f t="shared" si="3"/>
        <v>0</v>
      </c>
      <c r="E28" s="88">
        <f t="shared" si="16"/>
        <v>0</v>
      </c>
      <c r="F28" s="89">
        <f t="shared" si="5"/>
        <v>0</v>
      </c>
      <c r="G28" s="55"/>
      <c r="H28" s="1"/>
    </row>
    <row r="29" spans="1:9" x14ac:dyDescent="0.3">
      <c r="A29" s="56">
        <v>18</v>
      </c>
      <c r="B29" s="55"/>
      <c r="C29" s="55"/>
      <c r="D29" s="87" t="str">
        <f t="shared" ref="D29:D30" si="20">IF(C29-B29&gt;TIMEVALUE("9:00"),TIMEVALUE("0:45"),IF(C29-B29&gt;TIMEVALUE("6:00"),TIMEVALUE("0:30"),"0"))</f>
        <v>0</v>
      </c>
      <c r="E29" s="88">
        <f t="shared" ref="E29:E30" si="21">C29-B29-D29</f>
        <v>0</v>
      </c>
      <c r="F29" s="89">
        <f t="shared" ref="F29:F30" si="22">HOUR(E29)*60+MINUTE(E29)</f>
        <v>0</v>
      </c>
      <c r="G29" s="55"/>
    </row>
    <row r="30" spans="1:9" x14ac:dyDescent="0.3">
      <c r="A30" s="56">
        <v>19</v>
      </c>
      <c r="B30" s="55"/>
      <c r="C30" s="55"/>
      <c r="D30" s="87" t="str">
        <f t="shared" si="20"/>
        <v>0</v>
      </c>
      <c r="E30" s="88">
        <f t="shared" si="21"/>
        <v>0</v>
      </c>
      <c r="F30" s="89">
        <f t="shared" si="22"/>
        <v>0</v>
      </c>
      <c r="G30" s="55"/>
    </row>
    <row r="31" spans="1:9" x14ac:dyDescent="0.3">
      <c r="A31" s="56">
        <v>20</v>
      </c>
      <c r="B31" s="55"/>
      <c r="C31" s="55"/>
      <c r="D31" s="87" t="str">
        <f t="shared" si="3"/>
        <v>0</v>
      </c>
      <c r="E31" s="88">
        <f t="shared" ref="E31:E32" si="23">C31-B31-D31</f>
        <v>0</v>
      </c>
      <c r="F31" s="89">
        <f t="shared" si="5"/>
        <v>0</v>
      </c>
      <c r="G31" s="55"/>
    </row>
    <row r="32" spans="1:9" x14ac:dyDescent="0.3">
      <c r="A32" s="56">
        <v>21</v>
      </c>
      <c r="B32" s="55" t="s">
        <v>10</v>
      </c>
      <c r="C32" s="55"/>
      <c r="D32" s="90"/>
      <c r="E32" s="91"/>
      <c r="F32" s="92"/>
      <c r="G32" s="55"/>
    </row>
    <row r="33" spans="1:7" x14ac:dyDescent="0.3">
      <c r="A33" s="56">
        <v>22</v>
      </c>
      <c r="B33" s="55" t="s">
        <v>11</v>
      </c>
      <c r="C33" s="55"/>
      <c r="D33" s="90"/>
      <c r="E33" s="91"/>
      <c r="F33" s="92"/>
      <c r="G33" s="55"/>
    </row>
    <row r="34" spans="1:7" x14ac:dyDescent="0.3">
      <c r="A34" s="56">
        <v>23</v>
      </c>
      <c r="C34" s="53"/>
      <c r="D34" s="87" t="str">
        <f t="shared" ref="D34" si="24">IF(C34-B34&gt;TIMEVALUE("9:00"),TIMEVALUE("0:45"),IF(C34-B34&gt;TIMEVALUE("6:00"),TIMEVALUE("0:30"),"0"))</f>
        <v>0</v>
      </c>
      <c r="E34" s="88">
        <f t="shared" ref="E34" si="25">C34-B34-D34</f>
        <v>0</v>
      </c>
      <c r="F34" s="89">
        <f t="shared" ref="F34" si="26">HOUR(E34)*60+MINUTE(E34)</f>
        <v>0</v>
      </c>
      <c r="G34" s="55"/>
    </row>
    <row r="35" spans="1:7" x14ac:dyDescent="0.3">
      <c r="A35" s="56">
        <v>24</v>
      </c>
      <c r="B35" s="55"/>
      <c r="C35" s="55"/>
      <c r="D35" s="87" t="str">
        <f t="shared" si="3"/>
        <v>0</v>
      </c>
      <c r="E35" s="88">
        <f>C35-B35-D35</f>
        <v>0</v>
      </c>
      <c r="F35" s="89">
        <f t="shared" si="5"/>
        <v>0</v>
      </c>
      <c r="G35" s="55"/>
    </row>
    <row r="36" spans="1:7" x14ac:dyDescent="0.3">
      <c r="A36" s="56">
        <v>25</v>
      </c>
      <c r="B36" s="55"/>
      <c r="C36" s="55"/>
      <c r="D36" s="87" t="str">
        <f t="shared" ref="D36:D37" si="27">IF(C36-B36&gt;TIMEVALUE("9:00"),TIMEVALUE("0:45"),IF(C36-B36&gt;TIMEVALUE("6:00"),TIMEVALUE("0:30"),"0"))</f>
        <v>0</v>
      </c>
      <c r="E36" s="88">
        <f t="shared" ref="E36:E37" si="28">C36-B36-D36</f>
        <v>0</v>
      </c>
      <c r="F36" s="89">
        <f t="shared" ref="F36:F37" si="29">HOUR(E36)*60+MINUTE(E36)</f>
        <v>0</v>
      </c>
      <c r="G36" s="55"/>
    </row>
    <row r="37" spans="1:7" x14ac:dyDescent="0.3">
      <c r="A37" s="56">
        <v>26</v>
      </c>
      <c r="B37" s="55"/>
      <c r="C37" s="55"/>
      <c r="D37" s="87" t="str">
        <f t="shared" si="27"/>
        <v>0</v>
      </c>
      <c r="E37" s="88">
        <f t="shared" si="28"/>
        <v>0</v>
      </c>
      <c r="F37" s="89">
        <f t="shared" si="29"/>
        <v>0</v>
      </c>
      <c r="G37" s="55"/>
    </row>
    <row r="38" spans="1:7" x14ac:dyDescent="0.3">
      <c r="A38" s="56">
        <v>27</v>
      </c>
      <c r="B38" s="55"/>
      <c r="C38" s="55"/>
      <c r="D38" s="87" t="str">
        <f t="shared" si="3"/>
        <v>0</v>
      </c>
      <c r="E38" s="88">
        <f t="shared" ref="E38:E39" si="30">C38-B38-D38</f>
        <v>0</v>
      </c>
      <c r="F38" s="89">
        <f t="shared" si="5"/>
        <v>0</v>
      </c>
      <c r="G38" s="55"/>
    </row>
    <row r="39" spans="1:7" x14ac:dyDescent="0.3">
      <c r="A39" s="56">
        <v>28</v>
      </c>
      <c r="B39" s="55" t="s">
        <v>10</v>
      </c>
      <c r="C39" s="55"/>
      <c r="D39" s="90"/>
      <c r="E39" s="91"/>
      <c r="F39" s="92"/>
      <c r="G39" s="55"/>
    </row>
    <row r="40" spans="1:7" ht="15.6" x14ac:dyDescent="0.3">
      <c r="A40" s="5"/>
      <c r="B40" s="6"/>
      <c r="C40" s="6"/>
      <c r="D40" s="90"/>
      <c r="E40" s="91"/>
      <c r="F40" s="92"/>
      <c r="G40" s="6"/>
    </row>
    <row r="41" spans="1:7" ht="15.6" x14ac:dyDescent="0.3">
      <c r="A41" s="5"/>
      <c r="B41" s="6"/>
      <c r="C41" s="6"/>
      <c r="D41" s="90"/>
      <c r="E41" s="91"/>
      <c r="F41" s="92"/>
      <c r="G41" s="6"/>
    </row>
    <row r="42" spans="1:7" ht="15.6" x14ac:dyDescent="0.3">
      <c r="A42" s="5"/>
      <c r="B42" s="6"/>
      <c r="C42" s="6"/>
      <c r="D42" s="90"/>
      <c r="E42" s="91"/>
      <c r="F42" s="92"/>
      <c r="G42" s="6"/>
    </row>
    <row r="43" spans="1:7" x14ac:dyDescent="0.3">
      <c r="D43" t="s">
        <v>20</v>
      </c>
      <c r="F43" s="94">
        <f>SUM(F12:F42)</f>
        <v>0</v>
      </c>
    </row>
    <row r="44" spans="1:7" ht="15.6" x14ac:dyDescent="0.3">
      <c r="D44" s="60" t="s">
        <v>12</v>
      </c>
      <c r="G44" s="95">
        <f>F43-D8+F11</f>
        <v>-2400</v>
      </c>
    </row>
    <row r="45" spans="1:7" x14ac:dyDescent="0.3">
      <c r="F45" s="10"/>
    </row>
    <row r="46" spans="1:7" ht="15.6" x14ac:dyDescent="0.3">
      <c r="C46" s="4" t="s">
        <v>5</v>
      </c>
      <c r="D46" s="2"/>
      <c r="E46" s="4"/>
      <c r="F46" s="4" t="s">
        <v>6</v>
      </c>
    </row>
    <row r="47" spans="1:7" x14ac:dyDescent="0.3">
      <c r="F47" s="10"/>
    </row>
    <row r="48" spans="1:7" ht="15.6" x14ac:dyDescent="0.3">
      <c r="C48" s="15" t="s">
        <v>17</v>
      </c>
      <c r="D48" s="16"/>
    </row>
    <row r="51" spans="7:7" x14ac:dyDescent="0.3">
      <c r="G51" s="96"/>
    </row>
  </sheetData>
  <mergeCells count="3">
    <mergeCell ref="A7:C7"/>
    <mergeCell ref="A8:C8"/>
    <mergeCell ref="A2:E2"/>
  </mergeCells>
  <pageMargins left="0.9055118110236221" right="0.19685039370078741" top="0.78740157480314965" bottom="0.59055118110236227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51"/>
  <sheetViews>
    <sheetView topLeftCell="A3" workbookViewId="0">
      <selection activeCell="G13" sqref="G13"/>
    </sheetView>
  </sheetViews>
  <sheetFormatPr baseColWidth="10" defaultColWidth="11.44140625" defaultRowHeight="14.4" x14ac:dyDescent="0.3"/>
  <cols>
    <col min="1" max="1" width="5.88671875" customWidth="1"/>
    <col min="2" max="3" width="10.109375" customWidth="1"/>
    <col min="4" max="4" width="9.6640625" bestFit="1" customWidth="1"/>
    <col min="5" max="5" width="16.5546875" customWidth="1"/>
    <col min="6" max="6" width="16.6640625" customWidth="1"/>
    <col min="7" max="7" width="26.44140625" customWidth="1"/>
  </cols>
  <sheetData>
    <row r="1" spans="1:10" ht="15.6" x14ac:dyDescent="0.3">
      <c r="A1" s="26" t="s">
        <v>0</v>
      </c>
      <c r="B1" s="1"/>
      <c r="C1" s="1"/>
      <c r="D1" s="1"/>
      <c r="E1" s="1"/>
      <c r="F1" s="1"/>
    </row>
    <row r="2" spans="1:10" ht="15.6" x14ac:dyDescent="0.3">
      <c r="A2" s="100" t="s">
        <v>26</v>
      </c>
      <c r="B2" s="100"/>
      <c r="C2" s="100"/>
      <c r="D2" s="100"/>
      <c r="E2" s="100"/>
      <c r="F2" s="1"/>
    </row>
    <row r="3" spans="1:10" ht="18" x14ac:dyDescent="0.35">
      <c r="A3" s="1"/>
      <c r="B3" s="1"/>
      <c r="C3" s="1"/>
      <c r="D3" s="1"/>
      <c r="E3" s="28" t="s">
        <v>1</v>
      </c>
      <c r="F3" s="1"/>
    </row>
    <row r="4" spans="1:10" ht="15.6" x14ac:dyDescent="0.3">
      <c r="A4" s="1"/>
      <c r="B4" s="1"/>
      <c r="C4" s="1"/>
      <c r="D4" s="1"/>
      <c r="E4" s="1"/>
      <c r="F4" s="1"/>
    </row>
    <row r="5" spans="1:10" ht="15.6" x14ac:dyDescent="0.3">
      <c r="A5" s="26" t="s">
        <v>2</v>
      </c>
      <c r="C5" s="29"/>
      <c r="D5" s="30"/>
      <c r="E5" s="31"/>
      <c r="F5" s="32" t="s">
        <v>7</v>
      </c>
      <c r="G5" s="61"/>
    </row>
    <row r="6" spans="1:10" ht="15.6" x14ac:dyDescent="0.3">
      <c r="A6" s="26"/>
      <c r="B6" s="1"/>
      <c r="C6" s="1"/>
      <c r="D6" s="1"/>
      <c r="E6" s="1"/>
      <c r="F6" s="1"/>
    </row>
    <row r="7" spans="1:10" ht="15.6" x14ac:dyDescent="0.3">
      <c r="A7" s="98" t="s">
        <v>22</v>
      </c>
      <c r="B7" s="98"/>
      <c r="C7" s="98"/>
      <c r="D7" s="25">
        <v>0</v>
      </c>
      <c r="E7" s="34" t="s">
        <v>27</v>
      </c>
      <c r="F7" s="35"/>
    </row>
    <row r="8" spans="1:10" ht="31.5" customHeight="1" x14ac:dyDescent="0.3">
      <c r="A8" s="99" t="s">
        <v>23</v>
      </c>
      <c r="B8" s="99"/>
      <c r="C8" s="99"/>
      <c r="D8" s="93">
        <f>D7*60</f>
        <v>0</v>
      </c>
      <c r="E8" s="34" t="s">
        <v>21</v>
      </c>
      <c r="F8" s="26" t="s">
        <v>8</v>
      </c>
      <c r="G8" s="62" t="s">
        <v>30</v>
      </c>
    </row>
    <row r="9" spans="1:10" x14ac:dyDescent="0.3">
      <c r="A9" s="9"/>
      <c r="B9" s="9"/>
      <c r="C9" s="9"/>
      <c r="D9" s="9"/>
      <c r="E9" s="9"/>
      <c r="F9" s="9"/>
      <c r="G9" s="9"/>
      <c r="H9" s="9"/>
      <c r="I9" s="9"/>
      <c r="J9" s="9"/>
    </row>
    <row r="10" spans="1:10" ht="28.8" x14ac:dyDescent="0.3">
      <c r="A10" s="42" t="s">
        <v>3</v>
      </c>
      <c r="B10" s="43" t="s">
        <v>16</v>
      </c>
      <c r="C10" s="43" t="s">
        <v>15</v>
      </c>
      <c r="D10" s="43" t="s">
        <v>14</v>
      </c>
      <c r="E10" s="44" t="s">
        <v>13</v>
      </c>
      <c r="F10" s="43" t="s">
        <v>24</v>
      </c>
      <c r="G10" s="45" t="s">
        <v>4</v>
      </c>
    </row>
    <row r="11" spans="1:10" x14ac:dyDescent="0.3">
      <c r="A11" s="46"/>
      <c r="B11" s="47"/>
      <c r="C11" s="47"/>
      <c r="D11" s="48" t="s">
        <v>25</v>
      </c>
      <c r="F11" s="47">
        <f>Februar!G44</f>
        <v>-2400</v>
      </c>
      <c r="G11" s="49"/>
    </row>
    <row r="12" spans="1:10" x14ac:dyDescent="0.3">
      <c r="A12" s="50">
        <v>1</v>
      </c>
      <c r="B12" s="53" t="s">
        <v>11</v>
      </c>
      <c r="C12" s="53"/>
      <c r="D12" s="52"/>
      <c r="E12" s="53"/>
      <c r="F12" s="54"/>
      <c r="G12" s="55"/>
    </row>
    <row r="13" spans="1:10" x14ac:dyDescent="0.3">
      <c r="A13" s="56">
        <v>2</v>
      </c>
      <c r="C13" s="53"/>
      <c r="D13" s="87" t="str">
        <f t="shared" ref="D13" si="0">IF(C13-B13&gt;TIMEVALUE("9:00"),TIMEVALUE("0:45"),IF(C13-B13&gt;TIMEVALUE("6:00"),TIMEVALUE("0:30"),"0"))</f>
        <v>0</v>
      </c>
      <c r="E13" s="88">
        <f t="shared" ref="E13" si="1">C13-B13-D13</f>
        <v>0</v>
      </c>
      <c r="F13" s="89">
        <f t="shared" ref="F13" si="2">HOUR(E13)*60+MINUTE(E13)</f>
        <v>0</v>
      </c>
      <c r="G13" s="55"/>
    </row>
    <row r="14" spans="1:10" x14ac:dyDescent="0.3">
      <c r="A14" s="56">
        <v>3</v>
      </c>
      <c r="B14" s="55"/>
      <c r="C14" s="53"/>
      <c r="D14" s="87" t="str">
        <f t="shared" ref="D14:D42" si="3">IF(C14-B14&gt;TIMEVALUE("9:00"),TIMEVALUE("0:45"),IF(C14-B14&gt;TIMEVALUE("6:00"),TIMEVALUE("0:30"),"0"))</f>
        <v>0</v>
      </c>
      <c r="E14" s="88">
        <f t="shared" ref="E14" si="4">C14-B14-D14</f>
        <v>0</v>
      </c>
      <c r="F14" s="89">
        <f t="shared" ref="F14:F42" si="5">HOUR(E14)*60+MINUTE(E14)</f>
        <v>0</v>
      </c>
      <c r="G14" s="55"/>
    </row>
    <row r="15" spans="1:10" x14ac:dyDescent="0.3">
      <c r="A15" s="56">
        <v>4</v>
      </c>
      <c r="B15" s="55"/>
      <c r="C15" s="53"/>
      <c r="D15" s="87" t="str">
        <f t="shared" ref="D15:D16" si="6">IF(C15-B15&gt;TIMEVALUE("9:00"),TIMEVALUE("0:45"),IF(C15-B15&gt;TIMEVALUE("6:00"),TIMEVALUE("0:30"),"0"))</f>
        <v>0</v>
      </c>
      <c r="E15" s="88">
        <f t="shared" ref="E15:E16" si="7">C15-B15-D15</f>
        <v>0</v>
      </c>
      <c r="F15" s="89">
        <f t="shared" ref="F15:F16" si="8">HOUR(E15)*60+MINUTE(E15)</f>
        <v>0</v>
      </c>
      <c r="G15" s="55"/>
    </row>
    <row r="16" spans="1:10" x14ac:dyDescent="0.3">
      <c r="A16" s="56">
        <v>5</v>
      </c>
      <c r="B16" s="55"/>
      <c r="C16" s="53"/>
      <c r="D16" s="87" t="str">
        <f t="shared" si="6"/>
        <v>0</v>
      </c>
      <c r="E16" s="88">
        <f t="shared" si="7"/>
        <v>0</v>
      </c>
      <c r="F16" s="89">
        <f t="shared" si="8"/>
        <v>0</v>
      </c>
      <c r="G16" s="55"/>
    </row>
    <row r="17" spans="1:7" x14ac:dyDescent="0.3">
      <c r="A17" s="56">
        <v>6</v>
      </c>
      <c r="B17" s="55"/>
      <c r="C17" s="53"/>
      <c r="D17" s="87" t="str">
        <f t="shared" si="3"/>
        <v>0</v>
      </c>
      <c r="E17" s="88">
        <f t="shared" ref="E17:E23" si="9">C17-B17-D17</f>
        <v>0</v>
      </c>
      <c r="F17" s="89">
        <f t="shared" si="5"/>
        <v>0</v>
      </c>
      <c r="G17" s="55"/>
    </row>
    <row r="18" spans="1:7" x14ac:dyDescent="0.3">
      <c r="A18" s="56">
        <v>7</v>
      </c>
      <c r="B18" s="53" t="s">
        <v>10</v>
      </c>
      <c r="C18" s="53"/>
      <c r="D18" s="90"/>
      <c r="E18" s="91"/>
      <c r="F18" s="92"/>
      <c r="G18" s="55"/>
    </row>
    <row r="19" spans="1:7" x14ac:dyDescent="0.3">
      <c r="A19" s="56">
        <v>8</v>
      </c>
      <c r="B19" s="53" t="s">
        <v>11</v>
      </c>
      <c r="C19" s="55"/>
      <c r="D19" s="90"/>
      <c r="E19" s="91"/>
      <c r="F19" s="92"/>
      <c r="G19" s="55" t="s">
        <v>18</v>
      </c>
    </row>
    <row r="20" spans="1:7" x14ac:dyDescent="0.3">
      <c r="A20" s="56">
        <v>9</v>
      </c>
      <c r="C20" s="55"/>
      <c r="D20" s="87" t="str">
        <f t="shared" ref="D20" si="10">IF(C20-B20&gt;TIMEVALUE("9:00"),TIMEVALUE("0:45"),IF(C20-B20&gt;TIMEVALUE("6:00"),TIMEVALUE("0:30"),"0"))</f>
        <v>0</v>
      </c>
      <c r="E20" s="88">
        <f t="shared" ref="E20" si="11">C20-B20-D20</f>
        <v>0</v>
      </c>
      <c r="F20" s="89">
        <f t="shared" ref="F20" si="12">HOUR(E20)*60+MINUTE(E20)</f>
        <v>0</v>
      </c>
      <c r="G20" s="55"/>
    </row>
    <row r="21" spans="1:7" x14ac:dyDescent="0.3">
      <c r="A21" s="56">
        <v>10</v>
      </c>
      <c r="B21" s="55"/>
      <c r="C21" s="55"/>
      <c r="D21" s="87" t="str">
        <f t="shared" si="3"/>
        <v>0</v>
      </c>
      <c r="E21" s="88">
        <f t="shared" si="9"/>
        <v>0</v>
      </c>
      <c r="F21" s="89">
        <f t="shared" si="5"/>
        <v>0</v>
      </c>
      <c r="G21" s="55"/>
    </row>
    <row r="22" spans="1:7" x14ac:dyDescent="0.3">
      <c r="A22" s="56">
        <v>11</v>
      </c>
      <c r="B22" s="55"/>
      <c r="C22" s="55"/>
      <c r="D22" s="87" t="str">
        <f t="shared" ref="D22:D23" si="13">IF(C22-B22&gt;TIMEVALUE("9:00"),TIMEVALUE("0:45"),IF(C22-B22&gt;TIMEVALUE("6:00"),TIMEVALUE("0:30"),"0"))</f>
        <v>0</v>
      </c>
      <c r="E22" s="88">
        <f t="shared" si="9"/>
        <v>0</v>
      </c>
      <c r="F22" s="89">
        <f t="shared" ref="F22:F23" si="14">HOUR(E22)*60+MINUTE(E22)</f>
        <v>0</v>
      </c>
      <c r="G22" s="55"/>
    </row>
    <row r="23" spans="1:7" x14ac:dyDescent="0.3">
      <c r="A23" s="56">
        <v>12</v>
      </c>
      <c r="B23" s="55"/>
      <c r="C23" s="55"/>
      <c r="D23" s="87" t="str">
        <f t="shared" si="13"/>
        <v>0</v>
      </c>
      <c r="E23" s="88">
        <f t="shared" si="9"/>
        <v>0</v>
      </c>
      <c r="F23" s="89">
        <f t="shared" si="14"/>
        <v>0</v>
      </c>
      <c r="G23" s="55"/>
    </row>
    <row r="24" spans="1:7" x14ac:dyDescent="0.3">
      <c r="A24" s="56">
        <v>13</v>
      </c>
      <c r="B24" s="55"/>
      <c r="C24" s="55"/>
      <c r="D24" s="87" t="str">
        <f>IF(C24-B24&gt;TIMEVALUE("9:00"),TIMEVALUE("0:45"),IF(C24-B24&gt;TIMEVALUE("6:00"),TIMEVALUE("0:30"),"0"))</f>
        <v>0</v>
      </c>
      <c r="E24" s="88">
        <f>C24-B24-D24</f>
        <v>0</v>
      </c>
      <c r="F24" s="89">
        <f t="shared" si="5"/>
        <v>0</v>
      </c>
      <c r="G24" s="55"/>
    </row>
    <row r="25" spans="1:7" x14ac:dyDescent="0.3">
      <c r="A25" s="56">
        <v>14</v>
      </c>
      <c r="B25" s="53" t="s">
        <v>10</v>
      </c>
      <c r="C25" s="55"/>
      <c r="D25" s="90"/>
      <c r="E25" s="91"/>
      <c r="F25" s="92"/>
      <c r="G25" s="59"/>
    </row>
    <row r="26" spans="1:7" x14ac:dyDescent="0.3">
      <c r="A26" s="56">
        <v>15</v>
      </c>
      <c r="B26" s="53" t="s">
        <v>11</v>
      </c>
      <c r="C26" s="55"/>
      <c r="D26" s="90"/>
      <c r="E26" s="91"/>
      <c r="F26" s="92"/>
      <c r="G26" s="55"/>
    </row>
    <row r="27" spans="1:7" x14ac:dyDescent="0.3">
      <c r="A27" s="56">
        <v>16</v>
      </c>
      <c r="C27" s="55"/>
      <c r="D27" s="87" t="str">
        <f t="shared" ref="D27" si="15">IF(C27-B27&gt;TIMEVALUE("9:00"),TIMEVALUE("0:45"),IF(C27-B27&gt;TIMEVALUE("6:00"),TIMEVALUE("0:30"),"0"))</f>
        <v>0</v>
      </c>
      <c r="E27" s="88">
        <f t="shared" ref="E27" si="16">C27-B27-D27</f>
        <v>0</v>
      </c>
      <c r="F27" s="89">
        <f t="shared" ref="F27" si="17">HOUR(E27)*60+MINUTE(E27)</f>
        <v>0</v>
      </c>
      <c r="G27" s="55"/>
    </row>
    <row r="28" spans="1:7" x14ac:dyDescent="0.3">
      <c r="A28" s="56">
        <v>17</v>
      </c>
      <c r="B28" s="55"/>
      <c r="C28" s="55"/>
      <c r="D28" s="87" t="str">
        <f t="shared" si="3"/>
        <v>0</v>
      </c>
      <c r="E28" s="88">
        <f t="shared" ref="E28:E30" si="18">C28-B28-D28</f>
        <v>0</v>
      </c>
      <c r="F28" s="89">
        <f t="shared" si="5"/>
        <v>0</v>
      </c>
      <c r="G28" s="55"/>
    </row>
    <row r="29" spans="1:7" x14ac:dyDescent="0.3">
      <c r="A29" s="56">
        <v>18</v>
      </c>
      <c r="B29" s="55"/>
      <c r="C29" s="55"/>
      <c r="D29" s="87" t="str">
        <f t="shared" ref="D29:D30" si="19">IF(C29-B29&gt;TIMEVALUE("9:00"),TIMEVALUE("0:45"),IF(C29-B29&gt;TIMEVALUE("6:00"),TIMEVALUE("0:30"),"0"))</f>
        <v>0</v>
      </c>
      <c r="E29" s="88">
        <f t="shared" si="18"/>
        <v>0</v>
      </c>
      <c r="F29" s="89">
        <f t="shared" ref="F29:F30" si="20">HOUR(E29)*60+MINUTE(E29)</f>
        <v>0</v>
      </c>
      <c r="G29" s="55"/>
    </row>
    <row r="30" spans="1:7" x14ac:dyDescent="0.3">
      <c r="A30" s="56">
        <v>19</v>
      </c>
      <c r="B30" s="55"/>
      <c r="C30" s="55"/>
      <c r="D30" s="87" t="str">
        <f t="shared" si="19"/>
        <v>0</v>
      </c>
      <c r="E30" s="88">
        <f t="shared" si="18"/>
        <v>0</v>
      </c>
      <c r="F30" s="89">
        <f t="shared" si="20"/>
        <v>0</v>
      </c>
      <c r="G30" s="55"/>
    </row>
    <row r="31" spans="1:7" x14ac:dyDescent="0.3">
      <c r="A31" s="56">
        <v>20</v>
      </c>
      <c r="B31" s="55"/>
      <c r="C31" s="55"/>
      <c r="D31" s="87" t="str">
        <f t="shared" si="3"/>
        <v>0</v>
      </c>
      <c r="E31" s="88">
        <f t="shared" ref="E31:E32" si="21">C31-B31-D31</f>
        <v>0</v>
      </c>
      <c r="F31" s="89">
        <f t="shared" si="5"/>
        <v>0</v>
      </c>
      <c r="G31" s="55"/>
    </row>
    <row r="32" spans="1:7" x14ac:dyDescent="0.3">
      <c r="A32" s="56">
        <v>21</v>
      </c>
      <c r="B32" s="53" t="s">
        <v>10</v>
      </c>
      <c r="C32" s="55"/>
      <c r="D32" s="90"/>
      <c r="E32" s="91"/>
      <c r="F32" s="92"/>
      <c r="G32" s="55"/>
    </row>
    <row r="33" spans="1:7" x14ac:dyDescent="0.3">
      <c r="A33" s="56">
        <v>22</v>
      </c>
      <c r="B33" s="53" t="s">
        <v>11</v>
      </c>
      <c r="C33" s="55"/>
      <c r="D33" s="90"/>
      <c r="E33" s="91"/>
      <c r="F33" s="92"/>
      <c r="G33" s="55"/>
    </row>
    <row r="34" spans="1:7" x14ac:dyDescent="0.3">
      <c r="A34" s="56">
        <v>23</v>
      </c>
      <c r="C34" s="55"/>
      <c r="D34" s="87" t="str">
        <f t="shared" ref="D34" si="22">IF(C34-B34&gt;TIMEVALUE("9:00"),TIMEVALUE("0:45"),IF(C34-B34&gt;TIMEVALUE("6:00"),TIMEVALUE("0:30"),"0"))</f>
        <v>0</v>
      </c>
      <c r="E34" s="88">
        <f t="shared" ref="E34" si="23">C34-B34-D34</f>
        <v>0</v>
      </c>
      <c r="F34" s="89">
        <f t="shared" ref="F34" si="24">HOUR(E34)*60+MINUTE(E34)</f>
        <v>0</v>
      </c>
      <c r="G34" s="55"/>
    </row>
    <row r="35" spans="1:7" x14ac:dyDescent="0.3">
      <c r="A35" s="56">
        <v>24</v>
      </c>
      <c r="B35" s="55"/>
      <c r="C35" s="55"/>
      <c r="D35" s="87" t="str">
        <f t="shared" si="3"/>
        <v>0</v>
      </c>
      <c r="E35" s="88">
        <f>C35-B35-D35</f>
        <v>0</v>
      </c>
      <c r="F35" s="89">
        <f t="shared" si="5"/>
        <v>0</v>
      </c>
      <c r="G35" s="55"/>
    </row>
    <row r="36" spans="1:7" x14ac:dyDescent="0.3">
      <c r="A36" s="56">
        <v>25</v>
      </c>
      <c r="B36" s="55"/>
      <c r="C36" s="55"/>
      <c r="D36" s="87" t="str">
        <f t="shared" ref="D36:D37" si="25">IF(C36-B36&gt;TIMEVALUE("9:00"),TIMEVALUE("0:45"),IF(C36-B36&gt;TIMEVALUE("6:00"),TIMEVALUE("0:30"),"0"))</f>
        <v>0</v>
      </c>
      <c r="E36" s="88">
        <f t="shared" ref="E36:E37" si="26">C36-B36-D36</f>
        <v>0</v>
      </c>
      <c r="F36" s="89">
        <f t="shared" ref="F36:F37" si="27">HOUR(E36)*60+MINUTE(E36)</f>
        <v>0</v>
      </c>
      <c r="G36" s="55"/>
    </row>
    <row r="37" spans="1:7" x14ac:dyDescent="0.3">
      <c r="A37" s="56">
        <v>26</v>
      </c>
      <c r="B37" s="55"/>
      <c r="C37" s="55"/>
      <c r="D37" s="87" t="str">
        <f t="shared" si="25"/>
        <v>0</v>
      </c>
      <c r="E37" s="88">
        <f t="shared" si="26"/>
        <v>0</v>
      </c>
      <c r="F37" s="89">
        <f t="shared" si="27"/>
        <v>0</v>
      </c>
      <c r="G37" s="55"/>
    </row>
    <row r="38" spans="1:7" x14ac:dyDescent="0.3">
      <c r="A38" s="56">
        <v>27</v>
      </c>
      <c r="B38" s="55"/>
      <c r="C38" s="55"/>
      <c r="D38" s="87" t="str">
        <f t="shared" si="3"/>
        <v>0</v>
      </c>
      <c r="E38" s="88">
        <f t="shared" ref="E38:E42" si="28">C38-B38-D38</f>
        <v>0</v>
      </c>
      <c r="F38" s="89">
        <f t="shared" si="5"/>
        <v>0</v>
      </c>
      <c r="G38" s="55"/>
    </row>
    <row r="39" spans="1:7" x14ac:dyDescent="0.3">
      <c r="A39" s="56">
        <v>28</v>
      </c>
      <c r="B39" s="53" t="s">
        <v>10</v>
      </c>
      <c r="C39" s="55"/>
      <c r="D39" s="90"/>
      <c r="E39" s="91"/>
      <c r="F39" s="92"/>
      <c r="G39" s="55"/>
    </row>
    <row r="40" spans="1:7" x14ac:dyDescent="0.3">
      <c r="A40" s="56">
        <v>29</v>
      </c>
      <c r="B40" s="53" t="s">
        <v>11</v>
      </c>
      <c r="C40" s="51"/>
      <c r="D40" s="90"/>
      <c r="E40" s="91"/>
      <c r="F40" s="92"/>
      <c r="G40" s="55"/>
    </row>
    <row r="41" spans="1:7" x14ac:dyDescent="0.3">
      <c r="A41" s="56">
        <v>30</v>
      </c>
      <c r="C41" s="51"/>
      <c r="D41" s="87" t="str">
        <f t="shared" ref="D41" si="29">IF(C41-B41&gt;TIMEVALUE("9:00"),TIMEVALUE("0:45"),IF(C41-B41&gt;TIMEVALUE("6:00"),TIMEVALUE("0:30"),"0"))</f>
        <v>0</v>
      </c>
      <c r="E41" s="88">
        <f t="shared" ref="E41" si="30">C41-B41-D41</f>
        <v>0</v>
      </c>
      <c r="F41" s="89">
        <f t="shared" ref="F41" si="31">HOUR(E41)*60+MINUTE(E41)</f>
        <v>0</v>
      </c>
      <c r="G41" s="55"/>
    </row>
    <row r="42" spans="1:7" x14ac:dyDescent="0.3">
      <c r="A42" s="56">
        <v>31</v>
      </c>
      <c r="B42" s="55"/>
      <c r="C42" s="55"/>
      <c r="D42" s="87" t="str">
        <f t="shared" si="3"/>
        <v>0</v>
      </c>
      <c r="E42" s="88">
        <f t="shared" si="28"/>
        <v>0</v>
      </c>
      <c r="F42" s="89">
        <f t="shared" si="5"/>
        <v>0</v>
      </c>
      <c r="G42" s="55"/>
    </row>
    <row r="43" spans="1:7" x14ac:dyDescent="0.3">
      <c r="D43" t="s">
        <v>20</v>
      </c>
      <c r="F43" s="94">
        <f>SUM(F12:F42)</f>
        <v>0</v>
      </c>
    </row>
    <row r="44" spans="1:7" ht="15.6" x14ac:dyDescent="0.3">
      <c r="D44" s="60" t="s">
        <v>12</v>
      </c>
      <c r="G44" s="95">
        <f>F43-D8+F11</f>
        <v>-2400</v>
      </c>
    </row>
    <row r="45" spans="1:7" x14ac:dyDescent="0.3">
      <c r="F45" s="10"/>
    </row>
    <row r="46" spans="1:7" x14ac:dyDescent="0.3">
      <c r="C46" s="60" t="s">
        <v>5</v>
      </c>
      <c r="E46" s="60"/>
      <c r="F46" s="60" t="s">
        <v>6</v>
      </c>
    </row>
    <row r="47" spans="1:7" x14ac:dyDescent="0.3">
      <c r="F47" s="10"/>
    </row>
    <row r="48" spans="1:7" x14ac:dyDescent="0.3">
      <c r="C48" s="63" t="s">
        <v>17</v>
      </c>
      <c r="D48" s="60"/>
    </row>
    <row r="51" spans="7:7" x14ac:dyDescent="0.3">
      <c r="G51" s="96"/>
    </row>
  </sheetData>
  <mergeCells count="3">
    <mergeCell ref="A2:E2"/>
    <mergeCell ref="A7:C7"/>
    <mergeCell ref="A8:C8"/>
  </mergeCells>
  <pageMargins left="0.9055118110236221" right="0.31496062992125984" top="0.78740157480314965" bottom="0.78740157480314965" header="0.31496062992125984" footer="0.31496062992125984"/>
  <pageSetup paperSize="9" scale="9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51"/>
  <sheetViews>
    <sheetView topLeftCell="A8" workbookViewId="0">
      <selection activeCell="G24" sqref="G24"/>
    </sheetView>
  </sheetViews>
  <sheetFormatPr baseColWidth="10" defaultColWidth="11.44140625" defaultRowHeight="13.8" x14ac:dyDescent="0.3"/>
  <cols>
    <col min="1" max="1" width="5.88671875" style="41" customWidth="1"/>
    <col min="2" max="3" width="10.109375" style="41" customWidth="1"/>
    <col min="4" max="4" width="9.6640625" style="41" bestFit="1" customWidth="1"/>
    <col min="5" max="5" width="16.5546875" style="41" customWidth="1"/>
    <col min="6" max="6" width="16.6640625" style="41" customWidth="1"/>
    <col min="7" max="7" width="26.44140625" style="41" customWidth="1"/>
    <col min="8" max="16384" width="11.44140625" style="41"/>
  </cols>
  <sheetData>
    <row r="1" spans="1:10" ht="15.6" x14ac:dyDescent="0.3">
      <c r="A1" s="26" t="s">
        <v>0</v>
      </c>
      <c r="B1" s="1"/>
      <c r="C1" s="1"/>
      <c r="D1" s="1"/>
      <c r="E1" s="1"/>
      <c r="F1" s="1"/>
    </row>
    <row r="2" spans="1:10" ht="15.6" x14ac:dyDescent="0.3">
      <c r="A2" s="100" t="s">
        <v>26</v>
      </c>
      <c r="B2" s="100"/>
      <c r="C2" s="100"/>
      <c r="D2" s="100"/>
      <c r="E2" s="100"/>
      <c r="F2" s="1"/>
    </row>
    <row r="3" spans="1:10" ht="18" x14ac:dyDescent="0.35">
      <c r="A3" s="1"/>
      <c r="B3" s="1"/>
      <c r="C3" s="1"/>
      <c r="D3" s="1"/>
      <c r="E3" s="28" t="s">
        <v>1</v>
      </c>
      <c r="F3" s="1"/>
    </row>
    <row r="4" spans="1:10" ht="15.6" x14ac:dyDescent="0.3">
      <c r="A4" s="1"/>
      <c r="B4" s="1"/>
      <c r="C4" s="1"/>
      <c r="D4" s="1"/>
      <c r="E4" s="1"/>
      <c r="F4" s="1"/>
    </row>
    <row r="5" spans="1:10" ht="15.6" x14ac:dyDescent="0.3">
      <c r="A5" s="26" t="s">
        <v>2</v>
      </c>
      <c r="B5"/>
      <c r="C5" s="29"/>
      <c r="D5" s="30"/>
      <c r="E5" s="31"/>
      <c r="F5" s="32" t="s">
        <v>7</v>
      </c>
      <c r="G5" s="65"/>
    </row>
    <row r="6" spans="1:10" ht="15.6" x14ac:dyDescent="0.3">
      <c r="A6" s="26"/>
      <c r="B6" s="1"/>
      <c r="C6" s="1"/>
      <c r="D6" s="1"/>
      <c r="E6" s="1"/>
      <c r="F6" s="1"/>
    </row>
    <row r="7" spans="1:10" ht="15.6" x14ac:dyDescent="0.3">
      <c r="A7" s="98" t="s">
        <v>22</v>
      </c>
      <c r="B7" s="98"/>
      <c r="C7" s="98"/>
      <c r="D7" s="25">
        <v>0</v>
      </c>
      <c r="E7" s="34" t="s">
        <v>27</v>
      </c>
      <c r="F7" s="35"/>
    </row>
    <row r="8" spans="1:10" ht="31.5" customHeight="1" x14ac:dyDescent="0.3">
      <c r="A8" s="99" t="s">
        <v>23</v>
      </c>
      <c r="B8" s="99"/>
      <c r="C8" s="99"/>
      <c r="D8" s="93">
        <f>D7*60</f>
        <v>0</v>
      </c>
      <c r="E8" s="34" t="s">
        <v>21</v>
      </c>
      <c r="F8" s="26" t="s">
        <v>8</v>
      </c>
      <c r="G8" s="66" t="s">
        <v>31</v>
      </c>
    </row>
    <row r="9" spans="1:10" x14ac:dyDescent="0.3">
      <c r="A9" s="67"/>
      <c r="B9" s="67"/>
      <c r="C9" s="67"/>
      <c r="D9" s="67"/>
      <c r="E9" s="67"/>
      <c r="F9" s="67"/>
      <c r="G9" s="67"/>
      <c r="H9" s="67"/>
      <c r="I9" s="67"/>
      <c r="J9" s="67"/>
    </row>
    <row r="10" spans="1:10" ht="28.8" x14ac:dyDescent="0.3">
      <c r="A10" s="68" t="s">
        <v>3</v>
      </c>
      <c r="B10" s="69" t="s">
        <v>16</v>
      </c>
      <c r="C10" s="69" t="s">
        <v>15</v>
      </c>
      <c r="D10" s="43" t="s">
        <v>14</v>
      </c>
      <c r="E10" s="44" t="s">
        <v>13</v>
      </c>
      <c r="F10" s="43" t="s">
        <v>24</v>
      </c>
      <c r="G10" s="70" t="s">
        <v>4</v>
      </c>
    </row>
    <row r="11" spans="1:10" ht="14.4" x14ac:dyDescent="0.3">
      <c r="A11" s="71"/>
      <c r="B11" s="72"/>
      <c r="C11" s="72"/>
      <c r="D11" s="48" t="s">
        <v>25</v>
      </c>
      <c r="E11"/>
      <c r="F11" s="47">
        <f>März!G44</f>
        <v>-2400</v>
      </c>
      <c r="G11" s="73"/>
    </row>
    <row r="12" spans="1:10" ht="14.4" x14ac:dyDescent="0.3">
      <c r="A12" s="74">
        <v>1</v>
      </c>
      <c r="B12" s="75"/>
      <c r="C12" s="75"/>
      <c r="D12" s="87" t="str">
        <f>IF(C12-B12&gt;TIMEVALUE("9:00"),TIMEVALUE("0:45"),IF(C12-B12&gt;TIMEVALUE("6:00"),TIMEVALUE("0:30"),"0"))</f>
        <v>0</v>
      </c>
      <c r="E12" s="88">
        <f>C12-B12-D12</f>
        <v>0</v>
      </c>
      <c r="F12" s="89">
        <f>HOUR(E12)*60+MINUTE(E12)</f>
        <v>0</v>
      </c>
      <c r="G12" s="76"/>
    </row>
    <row r="13" spans="1:10" ht="14.4" x14ac:dyDescent="0.3">
      <c r="A13" s="77">
        <v>2</v>
      </c>
      <c r="B13" s="75"/>
      <c r="C13" s="75"/>
      <c r="D13" s="87" t="str">
        <f>IF(C13-B13&gt;TIMEVALUE("9:00"),TIMEVALUE("0:45"),IF(C13-B13&gt;TIMEVALUE("6:00"),TIMEVALUE("0:30"),"0"))</f>
        <v>0</v>
      </c>
      <c r="E13" s="88">
        <f>C13-B13-D13</f>
        <v>0</v>
      </c>
      <c r="F13" s="89">
        <f>HOUR(E13)*60+MINUTE(E13)</f>
        <v>0</v>
      </c>
      <c r="G13" s="76"/>
    </row>
    <row r="14" spans="1:10" ht="14.4" x14ac:dyDescent="0.3">
      <c r="A14" s="77">
        <v>3</v>
      </c>
      <c r="B14" s="75"/>
      <c r="C14" s="75"/>
      <c r="D14" s="52"/>
      <c r="E14" s="53"/>
      <c r="F14" s="39"/>
      <c r="G14" s="76" t="s">
        <v>18</v>
      </c>
    </row>
    <row r="15" spans="1:10" ht="14.4" x14ac:dyDescent="0.3">
      <c r="A15" s="77">
        <v>4</v>
      </c>
      <c r="B15" s="75" t="s">
        <v>10</v>
      </c>
      <c r="C15" s="75"/>
      <c r="D15" s="52"/>
      <c r="E15" s="53"/>
      <c r="F15" s="39"/>
      <c r="G15" s="76"/>
    </row>
    <row r="16" spans="1:10" ht="14.4" x14ac:dyDescent="0.3">
      <c r="A16" s="77">
        <v>5</v>
      </c>
      <c r="B16" s="75" t="s">
        <v>11</v>
      </c>
      <c r="C16" s="75"/>
      <c r="D16" s="52"/>
      <c r="E16" s="53"/>
      <c r="F16" s="39"/>
      <c r="G16" s="76"/>
    </row>
    <row r="17" spans="1:7" ht="14.4" x14ac:dyDescent="0.3">
      <c r="A17" s="77">
        <v>6</v>
      </c>
      <c r="C17" s="75"/>
      <c r="D17" s="52"/>
      <c r="E17" s="53"/>
      <c r="F17" s="39"/>
      <c r="G17" s="76" t="s">
        <v>18</v>
      </c>
    </row>
    <row r="18" spans="1:7" ht="14.4" x14ac:dyDescent="0.3">
      <c r="A18" s="77">
        <v>7</v>
      </c>
      <c r="B18" s="76"/>
      <c r="C18" s="75"/>
      <c r="D18" s="87" t="str">
        <f t="shared" ref="D14:D42" si="0">IF(C18-B18&gt;TIMEVALUE("9:00"),TIMEVALUE("0:45"),IF(C18-B18&gt;TIMEVALUE("6:00"),TIMEVALUE("0:30"),"0"))</f>
        <v>0</v>
      </c>
      <c r="E18" s="88">
        <f t="shared" ref="E18:E21" si="1">C18-B18-D18</f>
        <v>0</v>
      </c>
      <c r="F18" s="89">
        <f t="shared" ref="F14:F42" si="2">HOUR(E18)*60+MINUTE(E18)</f>
        <v>0</v>
      </c>
      <c r="G18" s="78"/>
    </row>
    <row r="19" spans="1:7" ht="14.4" x14ac:dyDescent="0.3">
      <c r="A19" s="77">
        <v>8</v>
      </c>
      <c r="B19" s="76"/>
      <c r="C19" s="76"/>
      <c r="D19" s="87" t="str">
        <f>IF(C19-B19&gt;TIMEVALUE("9:00"),TIMEVALUE("0:45"),IF(C19-B19&gt;TIMEVALUE("6:00"),TIMEVALUE("0:30"),"0"))</f>
        <v>0</v>
      </c>
      <c r="E19" s="88">
        <f t="shared" si="1"/>
        <v>0</v>
      </c>
      <c r="F19" s="89">
        <f t="shared" si="2"/>
        <v>0</v>
      </c>
      <c r="G19" s="76"/>
    </row>
    <row r="20" spans="1:7" ht="14.4" x14ac:dyDescent="0.3">
      <c r="A20" s="77">
        <v>9</v>
      </c>
      <c r="B20" s="76"/>
      <c r="C20" s="76"/>
      <c r="D20" s="87" t="str">
        <f t="shared" si="0"/>
        <v>0</v>
      </c>
      <c r="E20" s="88">
        <f t="shared" si="1"/>
        <v>0</v>
      </c>
      <c r="F20" s="89">
        <f t="shared" si="2"/>
        <v>0</v>
      </c>
      <c r="G20" s="76"/>
    </row>
    <row r="21" spans="1:7" ht="14.4" x14ac:dyDescent="0.3">
      <c r="A21" s="77">
        <v>10</v>
      </c>
      <c r="B21" s="76"/>
      <c r="C21" s="76"/>
      <c r="D21" s="87" t="str">
        <f t="shared" si="0"/>
        <v>0</v>
      </c>
      <c r="E21" s="88">
        <f t="shared" si="1"/>
        <v>0</v>
      </c>
      <c r="F21" s="89">
        <f t="shared" si="2"/>
        <v>0</v>
      </c>
      <c r="G21" s="78"/>
    </row>
    <row r="22" spans="1:7" ht="14.4" x14ac:dyDescent="0.3">
      <c r="A22" s="77">
        <v>11</v>
      </c>
      <c r="B22" s="75" t="s">
        <v>10</v>
      </c>
      <c r="C22" s="75"/>
      <c r="D22" s="52"/>
      <c r="E22" s="53"/>
      <c r="F22" s="39"/>
      <c r="G22" s="76"/>
    </row>
    <row r="23" spans="1:7" ht="14.4" x14ac:dyDescent="0.3">
      <c r="A23" s="77">
        <v>12</v>
      </c>
      <c r="B23" s="75" t="s">
        <v>11</v>
      </c>
      <c r="C23" s="75"/>
      <c r="D23" s="52"/>
      <c r="E23" s="53"/>
      <c r="F23" s="39"/>
      <c r="G23" s="76"/>
    </row>
    <row r="24" spans="1:7" ht="14.4" x14ac:dyDescent="0.3">
      <c r="A24" s="77">
        <v>13</v>
      </c>
      <c r="C24" s="75"/>
      <c r="D24" s="87" t="str">
        <f t="shared" ref="D24" si="3">IF(C24-B24&gt;TIMEVALUE("9:00"),TIMEVALUE("0:45"),IF(C24-B24&gt;TIMEVALUE("6:00"),TIMEVALUE("0:30"),"0"))</f>
        <v>0</v>
      </c>
      <c r="E24" s="88">
        <f t="shared" ref="E24" si="4">C24-B24-D24</f>
        <v>0</v>
      </c>
      <c r="F24" s="89">
        <f t="shared" ref="F24" si="5">HOUR(E24)*60+MINUTE(E24)</f>
        <v>0</v>
      </c>
      <c r="G24" s="76"/>
    </row>
    <row r="25" spans="1:7" ht="14.4" x14ac:dyDescent="0.3">
      <c r="A25" s="77">
        <v>14</v>
      </c>
      <c r="B25" s="76"/>
      <c r="C25" s="75"/>
      <c r="D25" s="87" t="str">
        <f t="shared" si="0"/>
        <v>0</v>
      </c>
      <c r="E25" s="88">
        <f t="shared" ref="E25:E27" si="6">C25-B25-D25</f>
        <v>0</v>
      </c>
      <c r="F25" s="89">
        <f t="shared" si="2"/>
        <v>0</v>
      </c>
      <c r="G25" s="78"/>
    </row>
    <row r="26" spans="1:7" ht="14.4" x14ac:dyDescent="0.3">
      <c r="A26" s="77">
        <v>15</v>
      </c>
      <c r="B26" s="76"/>
      <c r="C26" s="76"/>
      <c r="D26" s="87" t="str">
        <f t="shared" si="0"/>
        <v>0</v>
      </c>
      <c r="E26" s="88">
        <f t="shared" si="6"/>
        <v>0</v>
      </c>
      <c r="F26" s="89">
        <f t="shared" si="2"/>
        <v>0</v>
      </c>
      <c r="G26" s="76"/>
    </row>
    <row r="27" spans="1:7" ht="14.4" x14ac:dyDescent="0.3">
      <c r="A27" s="77">
        <v>16</v>
      </c>
      <c r="B27" s="76"/>
      <c r="C27" s="75"/>
      <c r="D27" s="87" t="str">
        <f t="shared" si="0"/>
        <v>0</v>
      </c>
      <c r="E27" s="88">
        <f t="shared" si="6"/>
        <v>0</v>
      </c>
      <c r="F27" s="89">
        <f t="shared" si="2"/>
        <v>0</v>
      </c>
      <c r="G27" s="76"/>
    </row>
    <row r="28" spans="1:7" ht="14.4" x14ac:dyDescent="0.3">
      <c r="A28" s="77">
        <v>17</v>
      </c>
      <c r="B28" s="75"/>
      <c r="C28" s="75"/>
      <c r="D28" s="87" t="str">
        <f>IF(C28-B28&gt;TIMEVALUE("9:00"),TIMEVALUE("0:45"),IF(C28-B28&gt;TIMEVALUE("6:00"),TIMEVALUE("0:30"),"0"))</f>
        <v>0</v>
      </c>
      <c r="E28" s="88">
        <f>C28-B28-D28</f>
        <v>0</v>
      </c>
      <c r="F28" s="89">
        <f t="shared" si="2"/>
        <v>0</v>
      </c>
      <c r="G28" s="76"/>
    </row>
    <row r="29" spans="1:7" ht="14.4" x14ac:dyDescent="0.3">
      <c r="A29" s="77">
        <v>18</v>
      </c>
      <c r="B29" s="75" t="s">
        <v>10</v>
      </c>
      <c r="C29" s="75"/>
      <c r="D29" s="90"/>
      <c r="E29" s="91"/>
      <c r="F29" s="92"/>
      <c r="G29" s="76"/>
    </row>
    <row r="30" spans="1:7" ht="14.4" x14ac:dyDescent="0.3">
      <c r="A30" s="77">
        <v>19</v>
      </c>
      <c r="B30" s="75" t="s">
        <v>11</v>
      </c>
      <c r="C30" s="75"/>
      <c r="D30" s="52"/>
      <c r="E30" s="53"/>
      <c r="F30" s="39"/>
      <c r="G30" s="76"/>
    </row>
    <row r="31" spans="1:7" ht="14.4" x14ac:dyDescent="0.3">
      <c r="A31" s="77">
        <v>20</v>
      </c>
      <c r="C31" s="75"/>
      <c r="D31" s="87" t="str">
        <f t="shared" ref="D31" si="7">IF(C31-B31&gt;TIMEVALUE("9:00"),TIMEVALUE("0:45"),IF(C31-B31&gt;TIMEVALUE("6:00"),TIMEVALUE("0:30"),"0"))</f>
        <v>0</v>
      </c>
      <c r="E31" s="88">
        <f t="shared" ref="E31" si="8">C31-B31-D31</f>
        <v>0</v>
      </c>
      <c r="F31" s="89">
        <f t="shared" ref="F31" si="9">HOUR(E31)*60+MINUTE(E31)</f>
        <v>0</v>
      </c>
      <c r="G31" s="76"/>
    </row>
    <row r="32" spans="1:7" ht="14.4" x14ac:dyDescent="0.3">
      <c r="A32" s="77">
        <v>21</v>
      </c>
      <c r="B32" s="76"/>
      <c r="C32" s="75"/>
      <c r="D32" s="87" t="str">
        <f t="shared" ref="D32" si="10">IF(C32-B32&gt;TIMEVALUE("9:00"),TIMEVALUE("0:45"),IF(C32-B32&gt;TIMEVALUE("6:00"),TIMEVALUE("0:30"),"0"))</f>
        <v>0</v>
      </c>
      <c r="E32" s="88">
        <f t="shared" ref="E32" si="11">C32-B32-D32</f>
        <v>0</v>
      </c>
      <c r="F32" s="89">
        <f t="shared" ref="F32" si="12">HOUR(E32)*60+MINUTE(E32)</f>
        <v>0</v>
      </c>
      <c r="G32" s="76"/>
    </row>
    <row r="33" spans="1:7" ht="14.4" x14ac:dyDescent="0.3">
      <c r="A33" s="77">
        <v>22</v>
      </c>
      <c r="B33" s="76"/>
      <c r="C33" s="76"/>
      <c r="D33" s="87" t="str">
        <f t="shared" si="0"/>
        <v>0</v>
      </c>
      <c r="E33" s="88">
        <f>C33-B33-D33</f>
        <v>0</v>
      </c>
      <c r="F33" s="89">
        <f t="shared" si="2"/>
        <v>0</v>
      </c>
      <c r="G33" s="76"/>
    </row>
    <row r="34" spans="1:7" ht="14.4" x14ac:dyDescent="0.3">
      <c r="A34" s="77">
        <v>23</v>
      </c>
      <c r="B34" s="76"/>
      <c r="C34" s="76"/>
      <c r="D34" s="87" t="str">
        <f t="shared" si="0"/>
        <v>0</v>
      </c>
      <c r="E34" s="88">
        <f>C34-B34-D34</f>
        <v>0</v>
      </c>
      <c r="F34" s="89">
        <f t="shared" si="2"/>
        <v>0</v>
      </c>
      <c r="G34" s="76"/>
    </row>
    <row r="35" spans="1:7" ht="14.4" x14ac:dyDescent="0.3">
      <c r="A35" s="77">
        <v>24</v>
      </c>
      <c r="B35" s="75"/>
      <c r="C35" s="75"/>
      <c r="D35" s="87" t="str">
        <f t="shared" si="0"/>
        <v>0</v>
      </c>
      <c r="E35" s="88">
        <f>C35-B35-D35</f>
        <v>0</v>
      </c>
      <c r="F35" s="89">
        <f t="shared" si="2"/>
        <v>0</v>
      </c>
      <c r="G35" s="76"/>
    </row>
    <row r="36" spans="1:7" ht="14.4" x14ac:dyDescent="0.3">
      <c r="A36" s="77">
        <v>25</v>
      </c>
      <c r="B36" s="75" t="s">
        <v>10</v>
      </c>
      <c r="C36" s="75"/>
      <c r="D36" s="52"/>
      <c r="E36" s="53"/>
      <c r="F36" s="39"/>
      <c r="G36" s="76"/>
    </row>
    <row r="37" spans="1:7" ht="14.4" x14ac:dyDescent="0.3">
      <c r="A37" s="77">
        <v>26</v>
      </c>
      <c r="B37" s="75" t="s">
        <v>11</v>
      </c>
      <c r="C37" s="75"/>
      <c r="D37" s="52"/>
      <c r="E37" s="53"/>
      <c r="F37" s="39"/>
      <c r="G37" s="76"/>
    </row>
    <row r="38" spans="1:7" ht="14.4" x14ac:dyDescent="0.3">
      <c r="A38" s="77">
        <v>27</v>
      </c>
      <c r="C38" s="75"/>
      <c r="D38" s="87" t="str">
        <f t="shared" ref="D38" si="13">IF(C38-B38&gt;TIMEVALUE("9:00"),TIMEVALUE("0:45"),IF(C38-B38&gt;TIMEVALUE("6:00"),TIMEVALUE("0:30"),"0"))</f>
        <v>0</v>
      </c>
      <c r="E38" s="88">
        <f t="shared" ref="E38" si="14">C38-B38-D38</f>
        <v>0</v>
      </c>
      <c r="F38" s="89">
        <f t="shared" ref="F38" si="15">HOUR(E38)*60+MINUTE(E38)</f>
        <v>0</v>
      </c>
      <c r="G38" s="76"/>
    </row>
    <row r="39" spans="1:7" ht="14.4" x14ac:dyDescent="0.3">
      <c r="A39" s="77">
        <v>28</v>
      </c>
      <c r="B39" s="76"/>
      <c r="C39" s="75"/>
      <c r="D39" s="87" t="str">
        <f t="shared" si="0"/>
        <v>0</v>
      </c>
      <c r="E39" s="88">
        <f t="shared" ref="E39:E42" si="16">C39-B39-D39</f>
        <v>0</v>
      </c>
      <c r="F39" s="89">
        <f t="shared" si="2"/>
        <v>0</v>
      </c>
      <c r="G39" s="76"/>
    </row>
    <row r="40" spans="1:7" ht="14.4" x14ac:dyDescent="0.3">
      <c r="A40" s="77">
        <v>29</v>
      </c>
      <c r="B40" s="76"/>
      <c r="C40" s="76"/>
      <c r="D40" s="87" t="str">
        <f t="shared" si="0"/>
        <v>0</v>
      </c>
      <c r="E40" s="88">
        <f t="shared" si="16"/>
        <v>0</v>
      </c>
      <c r="F40" s="89">
        <f t="shared" si="2"/>
        <v>0</v>
      </c>
      <c r="G40" s="76"/>
    </row>
    <row r="41" spans="1:7" ht="14.4" x14ac:dyDescent="0.3">
      <c r="A41" s="77">
        <v>30</v>
      </c>
      <c r="B41" s="76"/>
      <c r="C41" s="76"/>
      <c r="D41" s="87" t="str">
        <f t="shared" si="0"/>
        <v>0</v>
      </c>
      <c r="E41" s="88">
        <f t="shared" si="16"/>
        <v>0</v>
      </c>
      <c r="F41" s="89">
        <f t="shared" si="2"/>
        <v>0</v>
      </c>
      <c r="G41" s="76"/>
    </row>
    <row r="42" spans="1:7" ht="14.4" x14ac:dyDescent="0.3">
      <c r="A42" s="77"/>
      <c r="B42" s="76"/>
      <c r="C42" s="76"/>
      <c r="D42" s="87" t="str">
        <f t="shared" si="0"/>
        <v>0</v>
      </c>
      <c r="E42" s="88">
        <f t="shared" si="16"/>
        <v>0</v>
      </c>
      <c r="F42" s="89">
        <f t="shared" si="2"/>
        <v>0</v>
      </c>
      <c r="G42" s="76"/>
    </row>
    <row r="43" spans="1:7" ht="14.4" x14ac:dyDescent="0.3">
      <c r="D43" t="s">
        <v>20</v>
      </c>
      <c r="E43"/>
      <c r="F43" s="94">
        <f>SUM(F12:F42)</f>
        <v>0</v>
      </c>
    </row>
    <row r="44" spans="1:7" ht="15.6" x14ac:dyDescent="0.3">
      <c r="D44" s="60" t="s">
        <v>12</v>
      </c>
      <c r="E44"/>
      <c r="F44"/>
      <c r="G44" s="95">
        <f>F43-D8+F11</f>
        <v>-2400</v>
      </c>
    </row>
    <row r="45" spans="1:7" x14ac:dyDescent="0.3">
      <c r="F45" s="79"/>
    </row>
    <row r="46" spans="1:7" x14ac:dyDescent="0.3">
      <c r="C46" s="64" t="s">
        <v>5</v>
      </c>
      <c r="E46" s="64"/>
      <c r="F46" s="64" t="s">
        <v>6</v>
      </c>
    </row>
    <row r="47" spans="1:7" x14ac:dyDescent="0.3">
      <c r="F47" s="79"/>
    </row>
    <row r="48" spans="1:7" x14ac:dyDescent="0.3">
      <c r="C48" s="80" t="s">
        <v>17</v>
      </c>
      <c r="D48" s="64"/>
    </row>
    <row r="51" spans="7:7" x14ac:dyDescent="0.3">
      <c r="G51" s="97"/>
    </row>
  </sheetData>
  <mergeCells count="3">
    <mergeCell ref="A2:E2"/>
    <mergeCell ref="A7:C7"/>
    <mergeCell ref="A8:C8"/>
  </mergeCells>
  <pageMargins left="0.9055118110236221" right="0.51181102362204722" top="0.78740157480314965" bottom="0.78740157480314965" header="0.31496062992125984" footer="0.31496062992125984"/>
  <pageSetup paperSize="9" scale="91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J51"/>
  <sheetViews>
    <sheetView topLeftCell="A16" workbookViewId="0">
      <selection activeCell="G40" sqref="G40"/>
    </sheetView>
  </sheetViews>
  <sheetFormatPr baseColWidth="10" defaultColWidth="11.44140625" defaultRowHeight="14.4" x14ac:dyDescent="0.3"/>
  <cols>
    <col min="1" max="1" width="5.88671875" customWidth="1"/>
    <col min="2" max="3" width="10.109375" customWidth="1"/>
    <col min="4" max="4" width="9.6640625" bestFit="1" customWidth="1"/>
    <col min="5" max="5" width="16.5546875" customWidth="1"/>
    <col min="6" max="6" width="16.6640625" customWidth="1"/>
    <col min="7" max="7" width="26.44140625" customWidth="1"/>
  </cols>
  <sheetData>
    <row r="1" spans="1:10" ht="15.6" x14ac:dyDescent="0.3">
      <c r="A1" s="26" t="s">
        <v>0</v>
      </c>
      <c r="B1" s="1"/>
      <c r="C1" s="1"/>
      <c r="D1" s="1"/>
      <c r="E1" s="1"/>
      <c r="F1" s="1"/>
    </row>
    <row r="2" spans="1:10" ht="15.6" x14ac:dyDescent="0.3">
      <c r="A2" s="100" t="s">
        <v>26</v>
      </c>
      <c r="B2" s="100"/>
      <c r="C2" s="100"/>
      <c r="D2" s="100"/>
      <c r="E2" s="100"/>
      <c r="F2" s="1"/>
    </row>
    <row r="3" spans="1:10" ht="18" x14ac:dyDescent="0.35">
      <c r="A3" s="1"/>
      <c r="B3" s="1"/>
      <c r="C3" s="1"/>
      <c r="D3" s="1"/>
      <c r="E3" s="28" t="s">
        <v>1</v>
      </c>
      <c r="F3" s="1"/>
    </row>
    <row r="4" spans="1:10" ht="15.6" x14ac:dyDescent="0.3">
      <c r="A4" s="1"/>
      <c r="B4" s="1"/>
      <c r="C4" s="1"/>
      <c r="D4" s="1"/>
      <c r="E4" s="1"/>
      <c r="F4" s="1"/>
    </row>
    <row r="5" spans="1:10" ht="15.6" x14ac:dyDescent="0.3">
      <c r="A5" s="26" t="s">
        <v>2</v>
      </c>
      <c r="C5" s="29"/>
      <c r="D5" s="30"/>
      <c r="E5" s="31"/>
      <c r="F5" s="32" t="s">
        <v>7</v>
      </c>
      <c r="G5" s="61"/>
    </row>
    <row r="6" spans="1:10" ht="15.6" x14ac:dyDescent="0.3">
      <c r="A6" s="26"/>
      <c r="B6" s="1"/>
      <c r="C6" s="1"/>
      <c r="D6" s="1"/>
      <c r="E6" s="1"/>
      <c r="F6" s="1"/>
    </row>
    <row r="7" spans="1:10" ht="15.6" x14ac:dyDescent="0.3">
      <c r="A7" s="98" t="s">
        <v>22</v>
      </c>
      <c r="B7" s="98"/>
      <c r="C7" s="98"/>
      <c r="D7" s="25">
        <v>0</v>
      </c>
      <c r="E7" s="34" t="s">
        <v>27</v>
      </c>
      <c r="F7" s="35"/>
    </row>
    <row r="8" spans="1:10" ht="31.5" customHeight="1" x14ac:dyDescent="0.3">
      <c r="A8" s="99" t="s">
        <v>23</v>
      </c>
      <c r="B8" s="99"/>
      <c r="C8" s="99"/>
      <c r="D8" s="93">
        <f>D7*60</f>
        <v>0</v>
      </c>
      <c r="E8" s="34" t="s">
        <v>21</v>
      </c>
      <c r="F8" s="26" t="s">
        <v>8</v>
      </c>
      <c r="G8" s="62" t="s">
        <v>32</v>
      </c>
    </row>
    <row r="9" spans="1:10" x14ac:dyDescent="0.3">
      <c r="A9" s="9"/>
      <c r="B9" s="9"/>
      <c r="C9" s="9"/>
      <c r="D9" s="9"/>
      <c r="E9" s="9"/>
      <c r="F9" s="9"/>
      <c r="G9" s="9"/>
      <c r="H9" s="9"/>
      <c r="I9" s="9"/>
      <c r="J9" s="9"/>
    </row>
    <row r="10" spans="1:10" ht="28.8" x14ac:dyDescent="0.3">
      <c r="A10" s="42" t="s">
        <v>3</v>
      </c>
      <c r="B10" s="43" t="s">
        <v>16</v>
      </c>
      <c r="C10" s="43" t="s">
        <v>15</v>
      </c>
      <c r="D10" s="43" t="s">
        <v>14</v>
      </c>
      <c r="E10" s="44" t="s">
        <v>13</v>
      </c>
      <c r="F10" s="43" t="s">
        <v>24</v>
      </c>
      <c r="G10" s="45" t="s">
        <v>4</v>
      </c>
    </row>
    <row r="11" spans="1:10" x14ac:dyDescent="0.3">
      <c r="A11" s="46"/>
      <c r="B11" s="81"/>
      <c r="C11" s="81"/>
      <c r="D11" s="48" t="s">
        <v>25</v>
      </c>
      <c r="F11" s="47">
        <f>April!G44</f>
        <v>-2400</v>
      </c>
      <c r="G11" s="82"/>
    </row>
    <row r="12" spans="1:10" x14ac:dyDescent="0.3">
      <c r="A12" s="50">
        <v>1</v>
      </c>
      <c r="B12" s="55"/>
      <c r="C12" s="53"/>
      <c r="D12" s="52"/>
      <c r="E12" s="53"/>
      <c r="F12" s="54"/>
      <c r="G12" s="55" t="s">
        <v>18</v>
      </c>
    </row>
    <row r="13" spans="1:10" x14ac:dyDescent="0.3">
      <c r="A13" s="56">
        <v>2</v>
      </c>
      <c r="B13" s="53" t="s">
        <v>10</v>
      </c>
      <c r="C13" s="53"/>
      <c r="D13" s="90"/>
      <c r="E13" s="91"/>
      <c r="F13" s="92"/>
      <c r="G13" s="55"/>
    </row>
    <row r="14" spans="1:10" x14ac:dyDescent="0.3">
      <c r="A14" s="56">
        <v>3</v>
      </c>
      <c r="B14" s="53" t="s">
        <v>11</v>
      </c>
      <c r="C14" s="53"/>
      <c r="D14" s="90"/>
      <c r="E14" s="91"/>
      <c r="F14" s="92"/>
      <c r="G14" s="55"/>
    </row>
    <row r="15" spans="1:10" x14ac:dyDescent="0.3">
      <c r="A15" s="56">
        <v>4</v>
      </c>
      <c r="C15" s="53"/>
      <c r="D15" s="87" t="str">
        <f t="shared" ref="D15" si="0">IF(C15-B15&gt;TIMEVALUE("9:00"),TIMEVALUE("0:45"),IF(C15-B15&gt;TIMEVALUE("6:00"),TIMEVALUE("0:30"),"0"))</f>
        <v>0</v>
      </c>
      <c r="E15" s="88">
        <f t="shared" ref="E15" si="1">C15-B15-D15</f>
        <v>0</v>
      </c>
      <c r="F15" s="89">
        <f t="shared" ref="F15" si="2">HOUR(E15)*60+MINUTE(E15)</f>
        <v>0</v>
      </c>
      <c r="G15" s="55"/>
    </row>
    <row r="16" spans="1:10" x14ac:dyDescent="0.3">
      <c r="A16" s="56">
        <v>5</v>
      </c>
      <c r="B16" s="55"/>
      <c r="C16" s="53"/>
      <c r="D16" s="87" t="str">
        <f t="shared" ref="D16" si="3">IF(C16-B16&gt;TIMEVALUE("9:00"),TIMEVALUE("0:45"),IF(C16-B16&gt;TIMEVALUE("6:00"),TIMEVALUE("0:30"),"0"))</f>
        <v>0</v>
      </c>
      <c r="E16" s="88">
        <f t="shared" ref="E16" si="4">C16-B16-D16</f>
        <v>0</v>
      </c>
      <c r="F16" s="89">
        <f t="shared" ref="F16" si="5">HOUR(E16)*60+MINUTE(E16)</f>
        <v>0</v>
      </c>
      <c r="G16" s="55"/>
    </row>
    <row r="17" spans="1:7" x14ac:dyDescent="0.3">
      <c r="A17" s="56">
        <v>6</v>
      </c>
      <c r="B17" s="55"/>
      <c r="C17" s="53"/>
      <c r="D17" s="87" t="str">
        <f t="shared" ref="D17:D41" si="6">IF(C17-B17&gt;TIMEVALUE("9:00"),TIMEVALUE("0:45"),IF(C17-B17&gt;TIMEVALUE("6:00"),TIMEVALUE("0:30"),"0"))</f>
        <v>0</v>
      </c>
      <c r="E17" s="88">
        <f t="shared" ref="E17:E20" si="7">C17-B17-D17</f>
        <v>0</v>
      </c>
      <c r="F17" s="89">
        <f t="shared" ref="F17:F41" si="8">HOUR(E17)*60+MINUTE(E17)</f>
        <v>0</v>
      </c>
      <c r="G17" s="55"/>
    </row>
    <row r="18" spans="1:7" x14ac:dyDescent="0.3">
      <c r="A18" s="56">
        <v>7</v>
      </c>
      <c r="B18" s="55"/>
      <c r="C18" s="53"/>
      <c r="D18" s="87" t="str">
        <f t="shared" si="6"/>
        <v>0</v>
      </c>
      <c r="E18" s="88">
        <f t="shared" si="7"/>
        <v>0</v>
      </c>
      <c r="F18" s="89">
        <f t="shared" si="8"/>
        <v>0</v>
      </c>
      <c r="G18" s="55"/>
    </row>
    <row r="19" spans="1:7" x14ac:dyDescent="0.3">
      <c r="A19" s="56">
        <v>8</v>
      </c>
      <c r="B19" s="55"/>
      <c r="C19" s="55"/>
      <c r="D19" s="87" t="str">
        <f t="shared" ref="D19" si="9">IF(C19-B19&gt;TIMEVALUE("9:00"),TIMEVALUE("0:45"),IF(C19-B19&gt;TIMEVALUE("6:00"),TIMEVALUE("0:30"),"0"))</f>
        <v>0</v>
      </c>
      <c r="E19" s="88">
        <f t="shared" si="7"/>
        <v>0</v>
      </c>
      <c r="F19" s="89">
        <f t="shared" ref="F19" si="10">HOUR(E19)*60+MINUTE(E19)</f>
        <v>0</v>
      </c>
      <c r="G19" s="55"/>
    </row>
    <row r="20" spans="1:7" x14ac:dyDescent="0.3">
      <c r="A20" s="56">
        <v>9</v>
      </c>
      <c r="B20" s="53" t="s">
        <v>10</v>
      </c>
      <c r="C20" s="55"/>
      <c r="D20" s="90"/>
      <c r="E20" s="91"/>
      <c r="F20" s="92"/>
      <c r="G20" s="55"/>
    </row>
    <row r="21" spans="1:7" x14ac:dyDescent="0.3">
      <c r="A21" s="56">
        <v>10</v>
      </c>
      <c r="B21" s="53" t="s">
        <v>11</v>
      </c>
      <c r="C21" s="55"/>
      <c r="D21" s="90"/>
      <c r="E21" s="91"/>
      <c r="F21" s="92"/>
      <c r="G21" s="55"/>
    </row>
    <row r="22" spans="1:7" x14ac:dyDescent="0.3">
      <c r="A22" s="56">
        <v>11</v>
      </c>
      <c r="C22" s="55"/>
      <c r="D22" s="87" t="str">
        <f t="shared" ref="D22" si="11">IF(C22-B22&gt;TIMEVALUE("9:00"),TIMEVALUE("0:45"),IF(C22-B22&gt;TIMEVALUE("6:00"),TIMEVALUE("0:30"),"0"))</f>
        <v>0</v>
      </c>
      <c r="E22" s="88">
        <f t="shared" ref="E22" si="12">C22-B22-D22</f>
        <v>0</v>
      </c>
      <c r="F22" s="89">
        <f t="shared" ref="F22" si="13">HOUR(E22)*60+MINUTE(E22)</f>
        <v>0</v>
      </c>
      <c r="G22" s="55"/>
    </row>
    <row r="23" spans="1:7" x14ac:dyDescent="0.3">
      <c r="A23" s="56">
        <v>12</v>
      </c>
      <c r="B23" s="55"/>
      <c r="C23" s="55"/>
      <c r="D23" s="87" t="str">
        <f t="shared" ref="D23" si="14">IF(C23-B23&gt;TIMEVALUE("9:00"),TIMEVALUE("0:45"),IF(C23-B23&gt;TIMEVALUE("6:00"),TIMEVALUE("0:30"),"0"))</f>
        <v>0</v>
      </c>
      <c r="E23" s="88">
        <f t="shared" ref="E23" si="15">C23-B23-D23</f>
        <v>0</v>
      </c>
      <c r="F23" s="89">
        <f t="shared" ref="F23" si="16">HOUR(E23)*60+MINUTE(E23)</f>
        <v>0</v>
      </c>
      <c r="G23" s="55"/>
    </row>
    <row r="24" spans="1:7" x14ac:dyDescent="0.3">
      <c r="A24" s="56">
        <v>13</v>
      </c>
      <c r="B24" s="55"/>
      <c r="C24" s="55"/>
      <c r="D24" s="87" t="str">
        <f t="shared" si="6"/>
        <v>0</v>
      </c>
      <c r="E24" s="88">
        <f t="shared" ref="E24:E27" si="17">C24-B24-D24</f>
        <v>0</v>
      </c>
      <c r="F24" s="89">
        <f t="shared" si="8"/>
        <v>0</v>
      </c>
      <c r="G24" s="55"/>
    </row>
    <row r="25" spans="1:7" x14ac:dyDescent="0.3">
      <c r="A25" s="56">
        <v>14</v>
      </c>
      <c r="B25" s="55"/>
      <c r="C25" s="55"/>
      <c r="D25" s="90"/>
      <c r="E25" s="91"/>
      <c r="F25" s="92"/>
      <c r="G25" s="55" t="s">
        <v>18</v>
      </c>
    </row>
    <row r="26" spans="1:7" x14ac:dyDescent="0.3">
      <c r="A26" s="56">
        <v>15</v>
      </c>
      <c r="B26" s="55"/>
      <c r="C26" s="55"/>
      <c r="D26" s="87" t="str">
        <f t="shared" si="6"/>
        <v>0</v>
      </c>
      <c r="E26" s="88">
        <f t="shared" si="17"/>
        <v>0</v>
      </c>
      <c r="F26" s="89">
        <f t="shared" si="8"/>
        <v>0</v>
      </c>
      <c r="G26" s="59"/>
    </row>
    <row r="27" spans="1:7" x14ac:dyDescent="0.3">
      <c r="A27" s="56">
        <v>16</v>
      </c>
      <c r="B27" s="53" t="s">
        <v>10</v>
      </c>
      <c r="C27" s="55"/>
      <c r="D27" s="90"/>
      <c r="E27" s="91"/>
      <c r="F27" s="92"/>
      <c r="G27" s="55"/>
    </row>
    <row r="28" spans="1:7" x14ac:dyDescent="0.3">
      <c r="A28" s="56">
        <v>17</v>
      </c>
      <c r="B28" s="53" t="s">
        <v>11</v>
      </c>
      <c r="C28" s="55"/>
      <c r="D28" s="90"/>
      <c r="E28" s="91"/>
      <c r="F28" s="92"/>
      <c r="G28" s="55"/>
    </row>
    <row r="29" spans="1:7" x14ac:dyDescent="0.3">
      <c r="A29" s="56">
        <v>18</v>
      </c>
      <c r="C29" s="55"/>
      <c r="D29" s="87" t="str">
        <f t="shared" ref="D29" si="18">IF(C29-B29&gt;TIMEVALUE("9:00"),TIMEVALUE("0:45"),IF(C29-B29&gt;TIMEVALUE("6:00"),TIMEVALUE("0:30"),"0"))</f>
        <v>0</v>
      </c>
      <c r="E29" s="88">
        <f t="shared" ref="E29" si="19">C29-B29-D29</f>
        <v>0</v>
      </c>
      <c r="F29" s="89">
        <f t="shared" ref="F29" si="20">HOUR(E29)*60+MINUTE(E29)</f>
        <v>0</v>
      </c>
      <c r="G29" s="55"/>
    </row>
    <row r="30" spans="1:7" x14ac:dyDescent="0.3">
      <c r="A30" s="56">
        <v>19</v>
      </c>
      <c r="B30" s="55"/>
      <c r="C30" s="55"/>
      <c r="D30" s="87" t="str">
        <f t="shared" ref="D30" si="21">IF(C30-B30&gt;TIMEVALUE("9:00"),TIMEVALUE("0:45"),IF(C30-B30&gt;TIMEVALUE("6:00"),TIMEVALUE("0:30"),"0"))</f>
        <v>0</v>
      </c>
      <c r="E30" s="88">
        <f t="shared" ref="E30" si="22">C30-B30-D30</f>
        <v>0</v>
      </c>
      <c r="F30" s="89">
        <f t="shared" ref="F30" si="23">HOUR(E30)*60+MINUTE(E30)</f>
        <v>0</v>
      </c>
      <c r="G30" s="55"/>
    </row>
    <row r="31" spans="1:7" x14ac:dyDescent="0.3">
      <c r="A31" s="56">
        <v>20</v>
      </c>
      <c r="B31" s="55"/>
      <c r="C31" s="55"/>
      <c r="D31" s="87" t="str">
        <f t="shared" si="6"/>
        <v>0</v>
      </c>
      <c r="E31" s="88">
        <f t="shared" ref="E31:E32" si="24">C31-B31-D31</f>
        <v>0</v>
      </c>
      <c r="F31" s="89">
        <f t="shared" si="8"/>
        <v>0</v>
      </c>
      <c r="G31" s="55"/>
    </row>
    <row r="32" spans="1:7" x14ac:dyDescent="0.3">
      <c r="A32" s="56">
        <v>21</v>
      </c>
      <c r="B32" s="55"/>
      <c r="C32" s="55"/>
      <c r="D32" s="87" t="str">
        <f t="shared" si="6"/>
        <v>0</v>
      </c>
      <c r="E32" s="88">
        <f t="shared" si="24"/>
        <v>0</v>
      </c>
      <c r="F32" s="89">
        <f t="shared" si="8"/>
        <v>0</v>
      </c>
      <c r="G32" s="55"/>
    </row>
    <row r="33" spans="1:7" x14ac:dyDescent="0.3">
      <c r="A33" s="56">
        <v>22</v>
      </c>
      <c r="B33" s="55"/>
      <c r="C33" s="55"/>
      <c r="D33" s="87" t="str">
        <f t="shared" si="6"/>
        <v>0</v>
      </c>
      <c r="E33" s="88">
        <f>C33-B33-D33</f>
        <v>0</v>
      </c>
      <c r="F33" s="89">
        <f t="shared" si="8"/>
        <v>0</v>
      </c>
      <c r="G33" s="55"/>
    </row>
    <row r="34" spans="1:7" x14ac:dyDescent="0.3">
      <c r="A34" s="56">
        <v>23</v>
      </c>
      <c r="B34" s="55" t="s">
        <v>10</v>
      </c>
      <c r="C34" s="55"/>
      <c r="D34" s="90"/>
      <c r="E34" s="91"/>
      <c r="F34" s="92"/>
      <c r="G34" s="55"/>
    </row>
    <row r="35" spans="1:7" x14ac:dyDescent="0.3">
      <c r="A35" s="56">
        <v>24</v>
      </c>
      <c r="B35" s="55" t="s">
        <v>11</v>
      </c>
      <c r="C35" s="53"/>
      <c r="D35" s="90"/>
      <c r="E35" s="91"/>
      <c r="F35" s="92"/>
      <c r="G35" s="55"/>
    </row>
    <row r="36" spans="1:7" x14ac:dyDescent="0.3">
      <c r="A36" s="56">
        <v>25</v>
      </c>
      <c r="C36" s="55"/>
      <c r="D36" s="52"/>
      <c r="E36" s="53"/>
      <c r="F36" s="39"/>
      <c r="G36" s="55" t="s">
        <v>18</v>
      </c>
    </row>
    <row r="37" spans="1:7" x14ac:dyDescent="0.3">
      <c r="A37" s="56">
        <v>26</v>
      </c>
      <c r="B37" s="55"/>
      <c r="C37" s="55"/>
      <c r="D37" s="87" t="str">
        <f t="shared" ref="D37" si="25">IF(C37-B37&gt;TIMEVALUE("9:00"),TIMEVALUE("0:45"),IF(C37-B37&gt;TIMEVALUE("6:00"),TIMEVALUE("0:30"),"0"))</f>
        <v>0</v>
      </c>
      <c r="E37" s="88">
        <f t="shared" ref="E37" si="26">C37-B37-D37</f>
        <v>0</v>
      </c>
      <c r="F37" s="89">
        <f t="shared" ref="F37" si="27">HOUR(E37)*60+MINUTE(E37)</f>
        <v>0</v>
      </c>
      <c r="G37" s="55"/>
    </row>
    <row r="38" spans="1:7" x14ac:dyDescent="0.3">
      <c r="A38" s="56">
        <v>27</v>
      </c>
      <c r="B38" s="55"/>
      <c r="C38" s="55"/>
      <c r="D38" s="87" t="str">
        <f t="shared" si="6"/>
        <v>0</v>
      </c>
      <c r="E38" s="88">
        <f t="shared" ref="E38:E41" si="28">C38-B38-D38</f>
        <v>0</v>
      </c>
      <c r="F38" s="89">
        <f t="shared" si="8"/>
        <v>0</v>
      </c>
      <c r="G38" s="55"/>
    </row>
    <row r="39" spans="1:7" x14ac:dyDescent="0.3">
      <c r="A39" s="56">
        <v>28</v>
      </c>
      <c r="B39" s="55"/>
      <c r="C39" s="55"/>
      <c r="D39" s="87" t="str">
        <f t="shared" si="6"/>
        <v>0</v>
      </c>
      <c r="E39" s="88">
        <f t="shared" si="28"/>
        <v>0</v>
      </c>
      <c r="F39" s="89">
        <f t="shared" si="8"/>
        <v>0</v>
      </c>
      <c r="G39" s="55"/>
    </row>
    <row r="40" spans="1:7" x14ac:dyDescent="0.3">
      <c r="A40" s="56">
        <v>29</v>
      </c>
      <c r="B40" s="55"/>
      <c r="C40" s="55"/>
      <c r="D40" s="87" t="str">
        <f t="shared" ref="D40" si="29">IF(C40-B40&gt;TIMEVALUE("9:00"),TIMEVALUE("0:45"),IF(C40-B40&gt;TIMEVALUE("6:00"),TIMEVALUE("0:30"),"0"))</f>
        <v>0</v>
      </c>
      <c r="E40" s="88">
        <f t="shared" ref="E40" si="30">C40-B40-D40</f>
        <v>0</v>
      </c>
      <c r="F40" s="89">
        <f t="shared" ref="F40" si="31">HOUR(E40)*60+MINUTE(E40)</f>
        <v>0</v>
      </c>
      <c r="G40" s="55"/>
    </row>
    <row r="41" spans="1:7" x14ac:dyDescent="0.3">
      <c r="A41" s="56">
        <v>30</v>
      </c>
      <c r="B41" s="55" t="s">
        <v>10</v>
      </c>
      <c r="C41" s="55"/>
      <c r="D41" s="90"/>
      <c r="E41" s="91"/>
      <c r="F41" s="92"/>
      <c r="G41" s="55"/>
    </row>
    <row r="42" spans="1:7" x14ac:dyDescent="0.3">
      <c r="A42" s="56">
        <v>31</v>
      </c>
      <c r="B42" s="55" t="s">
        <v>11</v>
      </c>
      <c r="C42" s="55"/>
      <c r="D42" s="90"/>
      <c r="E42" s="91"/>
      <c r="F42" s="92"/>
      <c r="G42" s="55"/>
    </row>
    <row r="43" spans="1:7" x14ac:dyDescent="0.3">
      <c r="D43" t="s">
        <v>20</v>
      </c>
      <c r="F43" s="94">
        <f>SUM(F12:F42)</f>
        <v>0</v>
      </c>
    </row>
    <row r="44" spans="1:7" ht="15.6" x14ac:dyDescent="0.3">
      <c r="D44" s="60" t="s">
        <v>12</v>
      </c>
      <c r="G44" s="95">
        <f>F43-D8+F11</f>
        <v>-2400</v>
      </c>
    </row>
    <row r="45" spans="1:7" x14ac:dyDescent="0.3">
      <c r="F45" s="10"/>
    </row>
    <row r="46" spans="1:7" x14ac:dyDescent="0.3">
      <c r="C46" s="60" t="s">
        <v>5</v>
      </c>
      <c r="E46" s="60"/>
      <c r="F46" s="60" t="s">
        <v>6</v>
      </c>
    </row>
    <row r="47" spans="1:7" x14ac:dyDescent="0.3">
      <c r="F47" s="10"/>
    </row>
    <row r="48" spans="1:7" x14ac:dyDescent="0.3">
      <c r="C48" s="63" t="s">
        <v>17</v>
      </c>
      <c r="D48" s="60"/>
    </row>
    <row r="51" spans="7:7" x14ac:dyDescent="0.3">
      <c r="G51" s="96"/>
    </row>
  </sheetData>
  <mergeCells count="3">
    <mergeCell ref="A2:E2"/>
    <mergeCell ref="A7:C7"/>
    <mergeCell ref="A8:C8"/>
  </mergeCells>
  <pageMargins left="0.9055118110236221" right="0.51181102362204722" top="0.78740157480314965" bottom="0.78740157480314965" header="0.31496062992125984" footer="0.31496062992125984"/>
  <pageSetup paperSize="9" scale="91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J51"/>
  <sheetViews>
    <sheetView topLeftCell="A22" workbookViewId="0">
      <selection activeCell="G37" sqref="G37"/>
    </sheetView>
  </sheetViews>
  <sheetFormatPr baseColWidth="10" defaultColWidth="11.44140625" defaultRowHeight="14.4" x14ac:dyDescent="0.3"/>
  <cols>
    <col min="1" max="1" width="5.88671875" customWidth="1"/>
    <col min="2" max="3" width="10.109375" customWidth="1"/>
    <col min="4" max="4" width="9.6640625" bestFit="1" customWidth="1"/>
    <col min="5" max="5" width="16.5546875" customWidth="1"/>
    <col min="6" max="6" width="16.6640625" customWidth="1"/>
    <col min="7" max="7" width="26.44140625" customWidth="1"/>
  </cols>
  <sheetData>
    <row r="1" spans="1:10" ht="15.6" x14ac:dyDescent="0.3">
      <c r="A1" s="26" t="s">
        <v>0</v>
      </c>
      <c r="B1" s="1"/>
      <c r="C1" s="1"/>
      <c r="D1" s="1"/>
      <c r="E1" s="1"/>
      <c r="F1" s="1"/>
    </row>
    <row r="2" spans="1:10" ht="15.6" x14ac:dyDescent="0.3">
      <c r="A2" s="100" t="s">
        <v>26</v>
      </c>
      <c r="B2" s="100"/>
      <c r="C2" s="100"/>
      <c r="D2" s="100"/>
      <c r="E2" s="100"/>
      <c r="F2" s="1"/>
    </row>
    <row r="3" spans="1:10" ht="18" x14ac:dyDescent="0.35">
      <c r="A3" s="1"/>
      <c r="B3" s="1"/>
      <c r="C3" s="1"/>
      <c r="D3" s="1"/>
      <c r="E3" s="28" t="s">
        <v>1</v>
      </c>
      <c r="F3" s="1"/>
    </row>
    <row r="4" spans="1:10" ht="15.6" x14ac:dyDescent="0.3">
      <c r="A4" s="1"/>
      <c r="B4" s="1"/>
      <c r="C4" s="1"/>
      <c r="D4" s="1"/>
      <c r="E4" s="1"/>
      <c r="F4" s="1"/>
    </row>
    <row r="5" spans="1:10" ht="15.6" x14ac:dyDescent="0.3">
      <c r="A5" s="26" t="s">
        <v>2</v>
      </c>
      <c r="C5" s="29"/>
      <c r="D5" s="30"/>
      <c r="E5" s="31"/>
      <c r="F5" s="32" t="s">
        <v>7</v>
      </c>
      <c r="G5" s="61"/>
    </row>
    <row r="6" spans="1:10" ht="15.6" x14ac:dyDescent="0.3">
      <c r="A6" s="26"/>
      <c r="B6" s="1"/>
      <c r="C6" s="1"/>
      <c r="D6" s="1"/>
      <c r="E6" s="1"/>
      <c r="F6" s="1"/>
    </row>
    <row r="7" spans="1:10" ht="15.6" x14ac:dyDescent="0.3">
      <c r="A7" s="98" t="s">
        <v>22</v>
      </c>
      <c r="B7" s="98"/>
      <c r="C7" s="98"/>
      <c r="D7" s="25">
        <v>0</v>
      </c>
      <c r="E7" s="34" t="s">
        <v>27</v>
      </c>
      <c r="F7" s="35"/>
    </row>
    <row r="8" spans="1:10" ht="31.5" customHeight="1" x14ac:dyDescent="0.3">
      <c r="A8" s="99" t="s">
        <v>23</v>
      </c>
      <c r="B8" s="99"/>
      <c r="C8" s="99"/>
      <c r="D8" s="93">
        <f>D7*60</f>
        <v>0</v>
      </c>
      <c r="E8" s="34" t="s">
        <v>21</v>
      </c>
      <c r="F8" s="26" t="s">
        <v>8</v>
      </c>
      <c r="G8" s="62" t="s">
        <v>33</v>
      </c>
    </row>
    <row r="9" spans="1:10" x14ac:dyDescent="0.3">
      <c r="A9" s="9"/>
      <c r="B9" s="9"/>
      <c r="C9" s="9"/>
      <c r="D9" s="9"/>
      <c r="E9" s="9"/>
      <c r="F9" s="9"/>
      <c r="G9" s="9"/>
      <c r="H9" s="9"/>
      <c r="I9" s="9"/>
      <c r="J9" s="9"/>
    </row>
    <row r="10" spans="1:10" ht="28.8" x14ac:dyDescent="0.3">
      <c r="A10" s="42" t="s">
        <v>3</v>
      </c>
      <c r="B10" s="44" t="s">
        <v>16</v>
      </c>
      <c r="C10" s="43" t="s">
        <v>15</v>
      </c>
      <c r="D10" s="43" t="s">
        <v>14</v>
      </c>
      <c r="E10" s="44" t="s">
        <v>13</v>
      </c>
      <c r="F10" s="43" t="s">
        <v>24</v>
      </c>
      <c r="G10" s="45" t="s">
        <v>4</v>
      </c>
    </row>
    <row r="11" spans="1:10" x14ac:dyDescent="0.3">
      <c r="A11" s="46"/>
      <c r="B11" s="83"/>
      <c r="C11" s="47"/>
      <c r="D11" s="48" t="s">
        <v>25</v>
      </c>
      <c r="F11" s="47">
        <f>Mai!G44</f>
        <v>-2400</v>
      </c>
      <c r="G11" s="49"/>
    </row>
    <row r="12" spans="1:10" x14ac:dyDescent="0.3">
      <c r="A12" s="84">
        <v>1</v>
      </c>
      <c r="B12" s="53"/>
      <c r="C12" s="85"/>
      <c r="D12" s="87" t="str">
        <f>IF(C12-B12&gt;TIMEVALUE("9:00"),TIMEVALUE("0:45"),IF(C12-B12&gt;TIMEVALUE("6:00"),TIMEVALUE("0:30"),"0"))</f>
        <v>0</v>
      </c>
      <c r="E12" s="88">
        <f>C12-B12-D12</f>
        <v>0</v>
      </c>
      <c r="F12" s="89">
        <f>HOUR(E12)*60+MINUTE(E12)</f>
        <v>0</v>
      </c>
      <c r="G12" s="55"/>
    </row>
    <row r="13" spans="1:10" x14ac:dyDescent="0.3">
      <c r="A13" s="56">
        <v>2</v>
      </c>
      <c r="B13" s="55"/>
      <c r="C13" s="53"/>
      <c r="D13" s="87" t="str">
        <f>IF(C13-B13&gt;TIMEVALUE("9:00"),TIMEVALUE("0:45"),IF(C13-B13&gt;TIMEVALUE("6:00"),TIMEVALUE("0:30"),"0"))</f>
        <v>0</v>
      </c>
      <c r="E13" s="88">
        <f>C13-B13-D13</f>
        <v>0</v>
      </c>
      <c r="F13" s="89">
        <f>HOUR(E13)*60+MINUTE(E13)</f>
        <v>0</v>
      </c>
      <c r="G13" s="55"/>
    </row>
    <row r="14" spans="1:10" x14ac:dyDescent="0.3">
      <c r="A14" s="86">
        <v>3</v>
      </c>
      <c r="B14" s="55"/>
      <c r="C14" s="85"/>
      <c r="D14" s="87" t="str">
        <f t="shared" ref="D14:D41" si="0">IF(C14-B14&gt;TIMEVALUE("9:00"),TIMEVALUE("0:45"),IF(C14-B14&gt;TIMEVALUE("6:00"),TIMEVALUE("0:30"),"0"))</f>
        <v>0</v>
      </c>
      <c r="E14" s="88">
        <f t="shared" ref="E14:E16" si="1">C14-B14-D14</f>
        <v>0</v>
      </c>
      <c r="F14" s="89">
        <f t="shared" ref="F14:F41" si="2">HOUR(E14)*60+MINUTE(E14)</f>
        <v>0</v>
      </c>
      <c r="G14" s="55"/>
    </row>
    <row r="15" spans="1:10" x14ac:dyDescent="0.3">
      <c r="A15" s="86">
        <v>4</v>
      </c>
      <c r="B15" s="55"/>
      <c r="C15" s="85"/>
      <c r="D15" s="87" t="str">
        <f t="shared" si="0"/>
        <v>0</v>
      </c>
      <c r="E15" s="88">
        <f t="shared" si="1"/>
        <v>0</v>
      </c>
      <c r="F15" s="89">
        <f t="shared" si="2"/>
        <v>0</v>
      </c>
      <c r="G15" s="55"/>
    </row>
    <row r="16" spans="1:10" x14ac:dyDescent="0.3">
      <c r="A16" s="86">
        <v>5</v>
      </c>
      <c r="B16" s="55"/>
      <c r="C16" s="85"/>
      <c r="D16" s="87" t="str">
        <f t="shared" si="0"/>
        <v>0</v>
      </c>
      <c r="E16" s="88">
        <f t="shared" si="1"/>
        <v>0</v>
      </c>
      <c r="F16" s="89">
        <f t="shared" si="2"/>
        <v>0</v>
      </c>
      <c r="G16" s="55"/>
    </row>
    <row r="17" spans="1:7" x14ac:dyDescent="0.3">
      <c r="A17" s="86">
        <v>6</v>
      </c>
      <c r="B17" s="53" t="s">
        <v>10</v>
      </c>
      <c r="C17" s="85"/>
      <c r="D17" s="90"/>
      <c r="E17" s="91"/>
      <c r="F17" s="92"/>
      <c r="G17" s="55"/>
    </row>
    <row r="18" spans="1:7" x14ac:dyDescent="0.3">
      <c r="A18" s="86">
        <v>7</v>
      </c>
      <c r="B18" s="53" t="s">
        <v>11</v>
      </c>
      <c r="C18" s="85"/>
      <c r="D18" s="90"/>
      <c r="E18" s="91"/>
      <c r="F18" s="92"/>
      <c r="G18" s="55"/>
    </row>
    <row r="19" spans="1:7" x14ac:dyDescent="0.3">
      <c r="A19" s="56">
        <v>8</v>
      </c>
      <c r="C19" s="55"/>
      <c r="D19" s="87" t="str">
        <f t="shared" ref="D19:D20" si="3">IF(C19-B19&gt;TIMEVALUE("9:00"),TIMEVALUE("0:45"),IF(C19-B19&gt;TIMEVALUE("6:00"),TIMEVALUE("0:30"),"0"))</f>
        <v>0</v>
      </c>
      <c r="E19" s="88">
        <f t="shared" ref="E19:E20" si="4">C19-B19-D19</f>
        <v>0</v>
      </c>
      <c r="F19" s="89">
        <f t="shared" ref="F19:F20" si="5">HOUR(E19)*60+MINUTE(E19)</f>
        <v>0</v>
      </c>
      <c r="G19" s="55"/>
    </row>
    <row r="20" spans="1:7" x14ac:dyDescent="0.3">
      <c r="A20" s="56">
        <v>9</v>
      </c>
      <c r="B20" s="55"/>
      <c r="C20" s="55"/>
      <c r="D20" s="87" t="str">
        <f t="shared" si="3"/>
        <v>0</v>
      </c>
      <c r="E20" s="88">
        <f t="shared" si="4"/>
        <v>0</v>
      </c>
      <c r="F20" s="89">
        <f t="shared" si="5"/>
        <v>0</v>
      </c>
      <c r="G20" s="55"/>
    </row>
    <row r="21" spans="1:7" x14ac:dyDescent="0.3">
      <c r="A21" s="56">
        <v>10</v>
      </c>
      <c r="B21" s="55"/>
      <c r="C21" s="55"/>
      <c r="D21" s="87" t="str">
        <f t="shared" si="0"/>
        <v>0</v>
      </c>
      <c r="E21" s="88">
        <f t="shared" ref="E17:E23" si="6">C21-B21-D21</f>
        <v>0</v>
      </c>
      <c r="F21" s="89">
        <f t="shared" si="2"/>
        <v>0</v>
      </c>
      <c r="G21" s="55"/>
    </row>
    <row r="22" spans="1:7" x14ac:dyDescent="0.3">
      <c r="A22" s="56">
        <v>11</v>
      </c>
      <c r="B22" s="55"/>
      <c r="C22" s="55"/>
      <c r="D22" s="87" t="str">
        <f t="shared" si="0"/>
        <v>0</v>
      </c>
      <c r="E22" s="88">
        <f t="shared" si="6"/>
        <v>0</v>
      </c>
      <c r="F22" s="89">
        <f t="shared" si="2"/>
        <v>0</v>
      </c>
      <c r="G22" s="55"/>
    </row>
    <row r="23" spans="1:7" x14ac:dyDescent="0.3">
      <c r="A23" s="56">
        <v>12</v>
      </c>
      <c r="B23" s="55"/>
      <c r="C23" s="55"/>
      <c r="D23" s="87" t="str">
        <f t="shared" si="0"/>
        <v>0</v>
      </c>
      <c r="E23" s="88">
        <f t="shared" si="6"/>
        <v>0</v>
      </c>
      <c r="F23" s="89">
        <f t="shared" si="2"/>
        <v>0</v>
      </c>
      <c r="G23" s="55"/>
    </row>
    <row r="24" spans="1:7" x14ac:dyDescent="0.3">
      <c r="A24" s="56">
        <v>13</v>
      </c>
      <c r="B24" s="53" t="s">
        <v>10</v>
      </c>
      <c r="C24" s="55"/>
      <c r="D24" s="90"/>
      <c r="E24" s="91"/>
      <c r="F24" s="92"/>
      <c r="G24" s="55"/>
    </row>
    <row r="25" spans="1:7" x14ac:dyDescent="0.3">
      <c r="A25" s="56">
        <v>14</v>
      </c>
      <c r="B25" s="53" t="s">
        <v>11</v>
      </c>
      <c r="C25" s="55"/>
      <c r="D25" s="90"/>
      <c r="E25" s="91"/>
      <c r="F25" s="92"/>
      <c r="G25" s="59"/>
    </row>
    <row r="26" spans="1:7" x14ac:dyDescent="0.3">
      <c r="A26" s="56">
        <v>15</v>
      </c>
      <c r="C26" s="55"/>
      <c r="D26" s="87" t="str">
        <f>IF(C26-B26&gt;TIMEVALUE("9:00"),TIMEVALUE("0:45"),IF(C26-B26&gt;TIMEVALUE("6:00"),TIMEVALUE("0:30"),"0"))</f>
        <v>0</v>
      </c>
      <c r="E26" s="88">
        <f>C26-B26-D26</f>
        <v>0</v>
      </c>
      <c r="F26" s="89">
        <f>HOUR(E26)*60+MINUTE(E26)</f>
        <v>0</v>
      </c>
      <c r="G26" s="55"/>
    </row>
    <row r="27" spans="1:7" x14ac:dyDescent="0.3">
      <c r="A27" s="56">
        <v>16</v>
      </c>
      <c r="B27" s="55"/>
      <c r="C27" s="55"/>
      <c r="D27" s="87" t="str">
        <f t="shared" si="0"/>
        <v>0</v>
      </c>
      <c r="E27" s="88">
        <f t="shared" ref="E24:E30" si="7">C27-B27-D27</f>
        <v>0</v>
      </c>
      <c r="F27" s="89">
        <f t="shared" si="2"/>
        <v>0</v>
      </c>
      <c r="G27" s="55"/>
    </row>
    <row r="28" spans="1:7" x14ac:dyDescent="0.3">
      <c r="A28" s="56">
        <v>17</v>
      </c>
      <c r="B28" s="55"/>
      <c r="C28" s="55"/>
      <c r="D28" s="87" t="str">
        <f t="shared" si="0"/>
        <v>0</v>
      </c>
      <c r="E28" s="88">
        <f t="shared" si="7"/>
        <v>0</v>
      </c>
      <c r="F28" s="89">
        <f t="shared" si="2"/>
        <v>0</v>
      </c>
      <c r="G28" s="55"/>
    </row>
    <row r="29" spans="1:7" x14ac:dyDescent="0.3">
      <c r="A29" s="56">
        <v>18</v>
      </c>
      <c r="B29" s="55"/>
      <c r="C29" s="55"/>
      <c r="D29" s="87" t="str">
        <f t="shared" si="0"/>
        <v>0</v>
      </c>
      <c r="E29" s="88">
        <f t="shared" si="7"/>
        <v>0</v>
      </c>
      <c r="F29" s="89">
        <f t="shared" si="2"/>
        <v>0</v>
      </c>
      <c r="G29" s="55"/>
    </row>
    <row r="30" spans="1:7" x14ac:dyDescent="0.3">
      <c r="A30" s="56">
        <v>19</v>
      </c>
      <c r="B30" s="55"/>
      <c r="C30" s="55"/>
      <c r="D30" s="87" t="str">
        <f t="shared" si="0"/>
        <v>0</v>
      </c>
      <c r="E30" s="88">
        <f t="shared" si="7"/>
        <v>0</v>
      </c>
      <c r="F30" s="89">
        <f t="shared" si="2"/>
        <v>0</v>
      </c>
      <c r="G30" s="55"/>
    </row>
    <row r="31" spans="1:7" x14ac:dyDescent="0.3">
      <c r="A31" s="56">
        <v>20</v>
      </c>
      <c r="B31" s="53" t="s">
        <v>10</v>
      </c>
      <c r="C31" s="55"/>
      <c r="D31" s="90"/>
      <c r="E31" s="91"/>
      <c r="F31" s="92"/>
      <c r="G31" s="55"/>
    </row>
    <row r="32" spans="1:7" x14ac:dyDescent="0.3">
      <c r="A32" s="56">
        <v>21</v>
      </c>
      <c r="B32" s="53" t="s">
        <v>11</v>
      </c>
      <c r="C32" s="55"/>
      <c r="D32" s="90"/>
      <c r="E32" s="91"/>
      <c r="F32" s="92"/>
      <c r="G32" s="55"/>
    </row>
    <row r="33" spans="1:7" x14ac:dyDescent="0.3">
      <c r="A33" s="56">
        <v>22</v>
      </c>
      <c r="C33" s="55"/>
      <c r="D33" s="87" t="str">
        <f>IF(C33-B33&gt;TIMEVALUE("9:00"),TIMEVALUE("0:45"),IF(C33-B33&gt;TIMEVALUE("6:00"),TIMEVALUE("0:30"),"0"))</f>
        <v>0</v>
      </c>
      <c r="E33" s="88">
        <f>C33-B33-D33</f>
        <v>0</v>
      </c>
      <c r="F33" s="89">
        <f>HOUR(E33)*60+MINUTE(E33)</f>
        <v>0</v>
      </c>
      <c r="G33" s="55"/>
    </row>
    <row r="34" spans="1:7" x14ac:dyDescent="0.3">
      <c r="A34" s="56">
        <v>23</v>
      </c>
      <c r="B34" s="55"/>
      <c r="C34" s="55"/>
      <c r="D34" s="87" t="str">
        <f t="shared" si="0"/>
        <v>0</v>
      </c>
      <c r="E34" s="88">
        <f>C34-B34-D34</f>
        <v>0</v>
      </c>
      <c r="F34" s="89">
        <f t="shared" si="2"/>
        <v>0</v>
      </c>
      <c r="G34" s="55"/>
    </row>
    <row r="35" spans="1:7" x14ac:dyDescent="0.3">
      <c r="A35" s="56">
        <v>24</v>
      </c>
      <c r="B35" s="55"/>
      <c r="C35" s="55"/>
      <c r="D35" s="87" t="str">
        <f t="shared" si="0"/>
        <v>0</v>
      </c>
      <c r="E35" s="88">
        <f>C35-B35-D35</f>
        <v>0</v>
      </c>
      <c r="F35" s="89">
        <f t="shared" si="2"/>
        <v>0</v>
      </c>
      <c r="G35" s="55"/>
    </row>
    <row r="36" spans="1:7" x14ac:dyDescent="0.3">
      <c r="A36" s="56">
        <v>25</v>
      </c>
      <c r="B36" s="55"/>
      <c r="C36" s="55"/>
      <c r="D36" s="87" t="str">
        <f t="shared" si="0"/>
        <v>0</v>
      </c>
      <c r="E36" s="88">
        <f t="shared" ref="E36:E37" si="8">C36-B36-D36</f>
        <v>0</v>
      </c>
      <c r="F36" s="89">
        <f t="shared" si="2"/>
        <v>0</v>
      </c>
      <c r="G36" s="55"/>
    </row>
    <row r="37" spans="1:7" x14ac:dyDescent="0.3">
      <c r="A37" s="56">
        <v>26</v>
      </c>
      <c r="B37" s="55"/>
      <c r="C37" s="55"/>
      <c r="D37" s="87" t="str">
        <f t="shared" si="0"/>
        <v>0</v>
      </c>
      <c r="E37" s="88">
        <f t="shared" si="8"/>
        <v>0</v>
      </c>
      <c r="F37" s="89">
        <f t="shared" si="2"/>
        <v>0</v>
      </c>
      <c r="G37" s="55"/>
    </row>
    <row r="38" spans="1:7" x14ac:dyDescent="0.3">
      <c r="A38" s="56">
        <v>27</v>
      </c>
      <c r="B38" s="53" t="s">
        <v>10</v>
      </c>
      <c r="C38" s="55"/>
      <c r="D38" s="90"/>
      <c r="E38" s="91"/>
      <c r="F38" s="92"/>
      <c r="G38" s="55"/>
    </row>
    <row r="39" spans="1:7" x14ac:dyDescent="0.3">
      <c r="A39" s="56">
        <v>28</v>
      </c>
      <c r="B39" s="53" t="s">
        <v>11</v>
      </c>
      <c r="C39" s="55"/>
      <c r="D39" s="90"/>
      <c r="E39" s="91"/>
      <c r="F39" s="92"/>
      <c r="G39" s="55"/>
    </row>
    <row r="40" spans="1:7" x14ac:dyDescent="0.3">
      <c r="A40" s="56">
        <v>29</v>
      </c>
      <c r="C40" s="55"/>
      <c r="D40" s="87" t="str">
        <f>IF(C40-B40&gt;TIMEVALUE("9:00"),TIMEVALUE("0:45"),IF(C40-B40&gt;TIMEVALUE("6:00"),TIMEVALUE("0:30"),"0"))</f>
        <v>0</v>
      </c>
      <c r="E40" s="88">
        <f>C40-B40-D40</f>
        <v>0</v>
      </c>
      <c r="F40" s="89">
        <f>HOUR(E40)*60+MINUTE(E40)</f>
        <v>0</v>
      </c>
      <c r="G40" s="55"/>
    </row>
    <row r="41" spans="1:7" x14ac:dyDescent="0.3">
      <c r="A41" s="56">
        <v>30</v>
      </c>
      <c r="B41" s="55"/>
      <c r="C41" s="55"/>
      <c r="D41" s="87" t="str">
        <f t="shared" si="0"/>
        <v>0</v>
      </c>
      <c r="E41" s="88">
        <f t="shared" ref="E38:E41" si="9">C41-B41-D41</f>
        <v>0</v>
      </c>
      <c r="F41" s="89">
        <f t="shared" si="2"/>
        <v>0</v>
      </c>
      <c r="G41" s="55"/>
    </row>
    <row r="42" spans="1:7" x14ac:dyDescent="0.3">
      <c r="A42" s="56"/>
      <c r="B42" s="55"/>
      <c r="C42" s="55"/>
      <c r="D42" s="90"/>
      <c r="E42" s="91"/>
      <c r="F42" s="92"/>
      <c r="G42" s="55"/>
    </row>
    <row r="43" spans="1:7" x14ac:dyDescent="0.3">
      <c r="D43" t="s">
        <v>20</v>
      </c>
      <c r="F43" s="94">
        <f>SUM(F12:F42)</f>
        <v>0</v>
      </c>
    </row>
    <row r="44" spans="1:7" ht="15.6" x14ac:dyDescent="0.3">
      <c r="D44" s="60" t="s">
        <v>12</v>
      </c>
      <c r="G44" s="95">
        <f>F43-D8+F11</f>
        <v>-2400</v>
      </c>
    </row>
    <row r="45" spans="1:7" x14ac:dyDescent="0.3">
      <c r="F45" s="10"/>
    </row>
    <row r="46" spans="1:7" x14ac:dyDescent="0.3">
      <c r="C46" s="60" t="s">
        <v>5</v>
      </c>
      <c r="E46" s="60"/>
      <c r="F46" s="60" t="s">
        <v>6</v>
      </c>
    </row>
    <row r="47" spans="1:7" x14ac:dyDescent="0.3">
      <c r="F47" s="10"/>
    </row>
    <row r="48" spans="1:7" x14ac:dyDescent="0.3">
      <c r="C48" s="63" t="s">
        <v>17</v>
      </c>
      <c r="D48" s="60"/>
    </row>
    <row r="51" spans="7:7" x14ac:dyDescent="0.3">
      <c r="G51" s="96"/>
    </row>
  </sheetData>
  <mergeCells count="3">
    <mergeCell ref="A2:E2"/>
    <mergeCell ref="A7:C7"/>
    <mergeCell ref="A8:C8"/>
  </mergeCells>
  <pageMargins left="0.9055118110236221" right="0.51181102362204722" top="0.78740157480314965" bottom="0.78740157480314965" header="0.31496062992125984" footer="0.31496062992125984"/>
  <pageSetup paperSize="9" scale="91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J51"/>
  <sheetViews>
    <sheetView topLeftCell="A19" workbookViewId="0">
      <selection activeCell="G34" sqref="G34"/>
    </sheetView>
  </sheetViews>
  <sheetFormatPr baseColWidth="10" defaultColWidth="11.44140625" defaultRowHeight="14.4" x14ac:dyDescent="0.3"/>
  <cols>
    <col min="1" max="1" width="5.88671875" customWidth="1"/>
    <col min="2" max="3" width="10.109375" customWidth="1"/>
    <col min="4" max="4" width="9.6640625" bestFit="1" customWidth="1"/>
    <col min="5" max="5" width="16.5546875" customWidth="1"/>
    <col min="6" max="6" width="16.6640625" customWidth="1"/>
    <col min="7" max="7" width="26.44140625" customWidth="1"/>
  </cols>
  <sheetData>
    <row r="1" spans="1:10" ht="15.6" x14ac:dyDescent="0.3">
      <c r="A1" s="26" t="s">
        <v>0</v>
      </c>
      <c r="B1" s="1"/>
      <c r="C1" s="1"/>
      <c r="D1" s="1"/>
      <c r="E1" s="1"/>
      <c r="F1" s="1"/>
    </row>
    <row r="2" spans="1:10" ht="15.6" x14ac:dyDescent="0.3">
      <c r="A2" s="100" t="s">
        <v>26</v>
      </c>
      <c r="B2" s="100"/>
      <c r="C2" s="100"/>
      <c r="D2" s="100"/>
      <c r="E2" s="100"/>
      <c r="F2" s="1"/>
    </row>
    <row r="3" spans="1:10" ht="18" x14ac:dyDescent="0.35">
      <c r="A3" s="1"/>
      <c r="B3" s="1"/>
      <c r="C3" s="1"/>
      <c r="D3" s="1"/>
      <c r="E3" s="28" t="s">
        <v>1</v>
      </c>
      <c r="F3" s="1"/>
    </row>
    <row r="4" spans="1:10" ht="15.6" x14ac:dyDescent="0.3">
      <c r="A4" s="1"/>
      <c r="B4" s="1"/>
      <c r="C4" s="1"/>
      <c r="D4" s="1"/>
      <c r="E4" s="1"/>
      <c r="F4" s="1"/>
    </row>
    <row r="5" spans="1:10" ht="15.6" x14ac:dyDescent="0.3">
      <c r="A5" s="26" t="s">
        <v>2</v>
      </c>
      <c r="C5" s="29"/>
      <c r="D5" s="30"/>
      <c r="E5" s="31"/>
      <c r="F5" s="32" t="s">
        <v>7</v>
      </c>
      <c r="G5" s="61"/>
    </row>
    <row r="6" spans="1:10" ht="15.6" x14ac:dyDescent="0.3">
      <c r="A6" s="26"/>
      <c r="B6" s="1"/>
      <c r="C6" s="1"/>
      <c r="D6" s="1"/>
      <c r="E6" s="1"/>
      <c r="F6" s="1"/>
    </row>
    <row r="7" spans="1:10" ht="15.6" x14ac:dyDescent="0.3">
      <c r="A7" s="98" t="s">
        <v>22</v>
      </c>
      <c r="B7" s="98"/>
      <c r="C7" s="98"/>
      <c r="D7" s="25">
        <v>0</v>
      </c>
      <c r="E7" s="34" t="s">
        <v>27</v>
      </c>
      <c r="F7" s="35"/>
    </row>
    <row r="8" spans="1:10" ht="31.5" customHeight="1" x14ac:dyDescent="0.3">
      <c r="A8" s="99" t="s">
        <v>23</v>
      </c>
      <c r="B8" s="99"/>
      <c r="C8" s="99"/>
      <c r="D8" s="93">
        <f>D7*60</f>
        <v>0</v>
      </c>
      <c r="E8" s="34" t="s">
        <v>21</v>
      </c>
      <c r="F8" s="26" t="s">
        <v>8</v>
      </c>
      <c r="G8" s="62" t="s">
        <v>34</v>
      </c>
    </row>
    <row r="9" spans="1:10" x14ac:dyDescent="0.3">
      <c r="A9" s="9"/>
      <c r="B9" s="9"/>
      <c r="C9" s="9"/>
      <c r="D9" s="9"/>
      <c r="E9" s="9"/>
      <c r="F9" s="9"/>
      <c r="G9" s="9"/>
      <c r="H9" s="9"/>
      <c r="I9" s="9"/>
      <c r="J9" s="9"/>
    </row>
    <row r="10" spans="1:10" ht="28.8" x14ac:dyDescent="0.3">
      <c r="A10" s="42" t="s">
        <v>3</v>
      </c>
      <c r="B10" s="43" t="s">
        <v>16</v>
      </c>
      <c r="C10" s="43" t="s">
        <v>15</v>
      </c>
      <c r="D10" s="43" t="s">
        <v>14</v>
      </c>
      <c r="E10" s="44" t="s">
        <v>13</v>
      </c>
      <c r="F10" s="43" t="s">
        <v>24</v>
      </c>
      <c r="G10" s="45" t="s">
        <v>4</v>
      </c>
    </row>
    <row r="11" spans="1:10" x14ac:dyDescent="0.3">
      <c r="A11" s="46"/>
      <c r="B11" s="47"/>
      <c r="C11" s="47"/>
      <c r="D11" s="48" t="s">
        <v>25</v>
      </c>
      <c r="F11" s="47">
        <f>Juni!G44</f>
        <v>-2400</v>
      </c>
      <c r="G11" s="49"/>
    </row>
    <row r="12" spans="1:10" x14ac:dyDescent="0.3">
      <c r="A12" s="50">
        <v>1</v>
      </c>
      <c r="B12" s="53"/>
      <c r="C12" s="53"/>
      <c r="D12" s="87" t="str">
        <f>IF(C12-B12&gt;TIMEVALUE("9:00"),TIMEVALUE("0:45"),IF(C12-B12&gt;TIMEVALUE("6:00"),TIMEVALUE("0:30"),"0"))</f>
        <v>0</v>
      </c>
      <c r="E12" s="88">
        <f>C12-B12-D12</f>
        <v>0</v>
      </c>
      <c r="F12" s="89">
        <f>HOUR(E12)*60+MINUTE(E12)</f>
        <v>0</v>
      </c>
      <c r="G12" s="55"/>
    </row>
    <row r="13" spans="1:10" x14ac:dyDescent="0.3">
      <c r="A13" s="56">
        <v>2</v>
      </c>
      <c r="B13" s="53"/>
      <c r="C13" s="53"/>
      <c r="D13" s="87" t="str">
        <f>IF(C13-B13&gt;TIMEVALUE("9:00"),TIMEVALUE("0:45"),IF(C13-B13&gt;TIMEVALUE("6:00"),TIMEVALUE("0:30"),"0"))</f>
        <v>0</v>
      </c>
      <c r="E13" s="88">
        <f>C13-B13-D13</f>
        <v>0</v>
      </c>
      <c r="F13" s="89">
        <f>HOUR(E13)*60+MINUTE(E13)</f>
        <v>0</v>
      </c>
      <c r="G13" s="55"/>
    </row>
    <row r="14" spans="1:10" x14ac:dyDescent="0.3">
      <c r="A14" s="56">
        <v>3</v>
      </c>
      <c r="B14" s="55"/>
      <c r="C14" s="53"/>
      <c r="D14" s="87" t="str">
        <f t="shared" ref="D14:D42" si="0">IF(C14-B14&gt;TIMEVALUE("9:00"),TIMEVALUE("0:45"),IF(C14-B14&gt;TIMEVALUE("6:00"),TIMEVALUE("0:30"),"0"))</f>
        <v>0</v>
      </c>
      <c r="E14" s="88">
        <f t="shared" ref="E14" si="1">C14-B14-D14</f>
        <v>0</v>
      </c>
      <c r="F14" s="89">
        <f t="shared" ref="F14:F42" si="2">HOUR(E14)*60+MINUTE(E14)</f>
        <v>0</v>
      </c>
      <c r="G14" s="55"/>
    </row>
    <row r="15" spans="1:10" x14ac:dyDescent="0.3">
      <c r="A15" s="56">
        <v>4</v>
      </c>
      <c r="B15" s="53" t="s">
        <v>10</v>
      </c>
      <c r="C15" s="53"/>
      <c r="D15" s="52"/>
      <c r="E15" s="53"/>
      <c r="F15" s="39"/>
      <c r="G15" s="55"/>
    </row>
    <row r="16" spans="1:10" x14ac:dyDescent="0.3">
      <c r="A16" s="56">
        <v>5</v>
      </c>
      <c r="B16" s="53" t="s">
        <v>11</v>
      </c>
      <c r="C16" s="53"/>
      <c r="D16" s="52"/>
      <c r="E16" s="53"/>
      <c r="F16" s="39"/>
      <c r="G16" s="55"/>
    </row>
    <row r="17" spans="1:7" x14ac:dyDescent="0.3">
      <c r="A17" s="56">
        <v>6</v>
      </c>
      <c r="C17" s="53"/>
      <c r="D17" s="87" t="str">
        <f>IF(C17-B17&gt;TIMEVALUE("9:00"),TIMEVALUE("0:45"),IF(C17-B17&gt;TIMEVALUE("6:00"),TIMEVALUE("0:30"),"0"))</f>
        <v>0</v>
      </c>
      <c r="E17" s="88">
        <f>C17-B17-D17</f>
        <v>0</v>
      </c>
      <c r="F17" s="89">
        <f>HOUR(E17)*60+MINUTE(E17)</f>
        <v>0</v>
      </c>
      <c r="G17" s="55"/>
    </row>
    <row r="18" spans="1:7" x14ac:dyDescent="0.3">
      <c r="A18" s="56">
        <v>7</v>
      </c>
      <c r="B18" s="55"/>
      <c r="C18" s="53"/>
      <c r="D18" s="87" t="str">
        <f t="shared" si="0"/>
        <v>0</v>
      </c>
      <c r="E18" s="88">
        <f t="shared" ref="E18:E21" si="3">C18-B18-D18</f>
        <v>0</v>
      </c>
      <c r="F18" s="89">
        <f t="shared" si="2"/>
        <v>0</v>
      </c>
      <c r="G18" s="55"/>
    </row>
    <row r="19" spans="1:7" x14ac:dyDescent="0.3">
      <c r="A19" s="56">
        <v>8</v>
      </c>
      <c r="B19" s="55"/>
      <c r="C19" s="55"/>
      <c r="D19" s="87" t="str">
        <f>IF(C19-B19&gt;TIMEVALUE("9:00"),TIMEVALUE("0:45"),IF(C19-B19&gt;TIMEVALUE("6:00"),TIMEVALUE("0:30"),"0"))</f>
        <v>0</v>
      </c>
      <c r="E19" s="88">
        <f t="shared" si="3"/>
        <v>0</v>
      </c>
      <c r="F19" s="89">
        <f t="shared" si="2"/>
        <v>0</v>
      </c>
      <c r="G19" s="55"/>
    </row>
    <row r="20" spans="1:7" x14ac:dyDescent="0.3">
      <c r="A20" s="56">
        <v>9</v>
      </c>
      <c r="B20" s="55"/>
      <c r="C20" s="55"/>
      <c r="D20" s="87" t="str">
        <f t="shared" si="0"/>
        <v>0</v>
      </c>
      <c r="E20" s="88">
        <f t="shared" si="3"/>
        <v>0</v>
      </c>
      <c r="F20" s="89">
        <f t="shared" si="2"/>
        <v>0</v>
      </c>
      <c r="G20" s="55"/>
    </row>
    <row r="21" spans="1:7" x14ac:dyDescent="0.3">
      <c r="A21" s="56">
        <v>10</v>
      </c>
      <c r="B21" s="55"/>
      <c r="C21" s="55"/>
      <c r="D21" s="87" t="str">
        <f t="shared" si="0"/>
        <v>0</v>
      </c>
      <c r="E21" s="88">
        <f t="shared" si="3"/>
        <v>0</v>
      </c>
      <c r="F21" s="89">
        <f t="shared" si="2"/>
        <v>0</v>
      </c>
      <c r="G21" s="55"/>
    </row>
    <row r="22" spans="1:7" x14ac:dyDescent="0.3">
      <c r="A22" s="56">
        <v>11</v>
      </c>
      <c r="B22" s="53" t="s">
        <v>10</v>
      </c>
      <c r="C22" s="55"/>
      <c r="D22" s="52"/>
      <c r="E22" s="53"/>
      <c r="F22" s="39"/>
      <c r="G22" s="55"/>
    </row>
    <row r="23" spans="1:7" x14ac:dyDescent="0.3">
      <c r="A23" s="56">
        <v>12</v>
      </c>
      <c r="B23" s="53" t="s">
        <v>11</v>
      </c>
      <c r="C23" s="53"/>
      <c r="D23" s="52"/>
      <c r="E23" s="53"/>
      <c r="F23" s="39"/>
      <c r="G23" s="55"/>
    </row>
    <row r="24" spans="1:7" x14ac:dyDescent="0.3">
      <c r="A24" s="56">
        <v>13</v>
      </c>
      <c r="C24" s="55"/>
      <c r="D24" s="87" t="str">
        <f>IF(C24-B24&gt;TIMEVALUE("9:00"),TIMEVALUE("0:45"),IF(C24-B24&gt;TIMEVALUE("6:00"),TIMEVALUE("0:30"),"0"))</f>
        <v>0</v>
      </c>
      <c r="E24" s="88">
        <f>C24-B24-D24</f>
        <v>0</v>
      </c>
      <c r="F24" s="89">
        <f>HOUR(E24)*60+MINUTE(E24)</f>
        <v>0</v>
      </c>
      <c r="G24" s="55"/>
    </row>
    <row r="25" spans="1:7" x14ac:dyDescent="0.3">
      <c r="A25" s="56">
        <v>14</v>
      </c>
      <c r="B25" s="55"/>
      <c r="C25" s="55"/>
      <c r="D25" s="87" t="str">
        <f t="shared" si="0"/>
        <v>0</v>
      </c>
      <c r="E25" s="88">
        <f t="shared" ref="E25:E28" si="4">C25-B25-D25</f>
        <v>0</v>
      </c>
      <c r="F25" s="89">
        <f t="shared" si="2"/>
        <v>0</v>
      </c>
      <c r="G25" s="59"/>
    </row>
    <row r="26" spans="1:7" x14ac:dyDescent="0.3">
      <c r="A26" s="56">
        <v>15</v>
      </c>
      <c r="B26" s="55"/>
      <c r="C26" s="55"/>
      <c r="D26" s="87" t="str">
        <f t="shared" si="0"/>
        <v>0</v>
      </c>
      <c r="E26" s="88">
        <f t="shared" si="4"/>
        <v>0</v>
      </c>
      <c r="F26" s="89">
        <f t="shared" si="2"/>
        <v>0</v>
      </c>
      <c r="G26" s="55"/>
    </row>
    <row r="27" spans="1:7" x14ac:dyDescent="0.3">
      <c r="A27" s="56">
        <v>16</v>
      </c>
      <c r="B27" s="55"/>
      <c r="C27" s="55"/>
      <c r="D27" s="87" t="str">
        <f t="shared" si="0"/>
        <v>0</v>
      </c>
      <c r="E27" s="88">
        <f t="shared" si="4"/>
        <v>0</v>
      </c>
      <c r="F27" s="89">
        <f t="shared" si="2"/>
        <v>0</v>
      </c>
      <c r="G27" s="55"/>
    </row>
    <row r="28" spans="1:7" x14ac:dyDescent="0.3">
      <c r="A28" s="56">
        <v>17</v>
      </c>
      <c r="B28" s="55"/>
      <c r="C28" s="55"/>
      <c r="D28" s="87" t="str">
        <f t="shared" si="0"/>
        <v>0</v>
      </c>
      <c r="E28" s="88">
        <f t="shared" si="4"/>
        <v>0</v>
      </c>
      <c r="F28" s="89">
        <f t="shared" si="2"/>
        <v>0</v>
      </c>
      <c r="G28" s="55"/>
    </row>
    <row r="29" spans="1:7" x14ac:dyDescent="0.3">
      <c r="A29" s="56">
        <v>18</v>
      </c>
      <c r="B29" s="53" t="s">
        <v>10</v>
      </c>
      <c r="C29" s="55"/>
      <c r="D29" s="52"/>
      <c r="E29" s="53"/>
      <c r="F29" s="39"/>
      <c r="G29" s="55"/>
    </row>
    <row r="30" spans="1:7" x14ac:dyDescent="0.3">
      <c r="A30" s="56">
        <v>19</v>
      </c>
      <c r="B30" s="53" t="s">
        <v>11</v>
      </c>
      <c r="C30" s="55"/>
      <c r="D30" s="52"/>
      <c r="E30" s="53"/>
      <c r="F30" s="39"/>
      <c r="G30" s="55"/>
    </row>
    <row r="31" spans="1:7" x14ac:dyDescent="0.3">
      <c r="A31" s="56">
        <v>20</v>
      </c>
      <c r="C31" s="55"/>
      <c r="D31" s="87" t="str">
        <f>IF(C31-B31&gt;TIMEVALUE("9:00"),TIMEVALUE("0:45"),IF(C31-B31&gt;TIMEVALUE("6:00"),TIMEVALUE("0:30"),"0"))</f>
        <v>0</v>
      </c>
      <c r="E31" s="88">
        <f>C31-B31-D31</f>
        <v>0</v>
      </c>
      <c r="F31" s="89">
        <f>HOUR(E31)*60+MINUTE(E31)</f>
        <v>0</v>
      </c>
      <c r="G31" s="55"/>
    </row>
    <row r="32" spans="1:7" x14ac:dyDescent="0.3">
      <c r="A32" s="56">
        <v>21</v>
      </c>
      <c r="B32" s="55"/>
      <c r="C32" s="55"/>
      <c r="D32" s="87" t="str">
        <f t="shared" si="0"/>
        <v>0</v>
      </c>
      <c r="E32" s="88">
        <f t="shared" ref="E32" si="5">C32-B32-D32</f>
        <v>0</v>
      </c>
      <c r="F32" s="89">
        <f t="shared" si="2"/>
        <v>0</v>
      </c>
      <c r="G32" s="55"/>
    </row>
    <row r="33" spans="1:7" x14ac:dyDescent="0.3">
      <c r="A33" s="56">
        <v>22</v>
      </c>
      <c r="B33" s="55"/>
      <c r="C33" s="55"/>
      <c r="D33" s="87" t="str">
        <f t="shared" si="0"/>
        <v>0</v>
      </c>
      <c r="E33" s="88">
        <f>C33-B33-D33</f>
        <v>0</v>
      </c>
      <c r="F33" s="89">
        <f t="shared" si="2"/>
        <v>0</v>
      </c>
      <c r="G33" s="55"/>
    </row>
    <row r="34" spans="1:7" x14ac:dyDescent="0.3">
      <c r="A34" s="56">
        <v>23</v>
      </c>
      <c r="B34" s="55"/>
      <c r="C34" s="55"/>
      <c r="D34" s="87" t="str">
        <f t="shared" si="0"/>
        <v>0</v>
      </c>
      <c r="E34" s="88">
        <f>C34-B34-D34</f>
        <v>0</v>
      </c>
      <c r="F34" s="89">
        <f t="shared" si="2"/>
        <v>0</v>
      </c>
      <c r="G34" s="55"/>
    </row>
    <row r="35" spans="1:7" x14ac:dyDescent="0.3">
      <c r="A35" s="56">
        <v>24</v>
      </c>
      <c r="B35" s="55"/>
      <c r="C35" s="55"/>
      <c r="D35" s="87" t="str">
        <f t="shared" si="0"/>
        <v>0</v>
      </c>
      <c r="E35" s="88">
        <f>C35-B35-D35</f>
        <v>0</v>
      </c>
      <c r="F35" s="89">
        <f t="shared" si="2"/>
        <v>0</v>
      </c>
      <c r="G35" s="55"/>
    </row>
    <row r="36" spans="1:7" x14ac:dyDescent="0.3">
      <c r="A36" s="56">
        <v>25</v>
      </c>
      <c r="B36" s="55" t="s">
        <v>10</v>
      </c>
      <c r="C36" s="55"/>
      <c r="D36" s="52"/>
      <c r="E36" s="53"/>
      <c r="F36" s="39"/>
      <c r="G36" s="55"/>
    </row>
    <row r="37" spans="1:7" x14ac:dyDescent="0.3">
      <c r="A37" s="56">
        <v>26</v>
      </c>
      <c r="B37" s="55" t="s">
        <v>11</v>
      </c>
      <c r="C37" s="55"/>
      <c r="D37" s="52"/>
      <c r="E37" s="53"/>
      <c r="F37" s="39"/>
      <c r="G37" s="55"/>
    </row>
    <row r="38" spans="1:7" x14ac:dyDescent="0.3">
      <c r="A38" s="56">
        <v>27</v>
      </c>
      <c r="C38" s="55"/>
      <c r="D38" s="87" t="str">
        <f>IF(C38-B38&gt;TIMEVALUE("9:00"),TIMEVALUE("0:45"),IF(C38-B38&gt;TIMEVALUE("6:00"),TIMEVALUE("0:30"),"0"))</f>
        <v>0</v>
      </c>
      <c r="E38" s="88">
        <f>C38-B38-D38</f>
        <v>0</v>
      </c>
      <c r="F38" s="89">
        <f>HOUR(E38)*60+MINUTE(E38)</f>
        <v>0</v>
      </c>
      <c r="G38" s="55"/>
    </row>
    <row r="39" spans="1:7" x14ac:dyDescent="0.3">
      <c r="A39" s="56">
        <v>28</v>
      </c>
      <c r="B39" s="55"/>
      <c r="C39" s="55"/>
      <c r="D39" s="87" t="str">
        <f t="shared" si="0"/>
        <v>0</v>
      </c>
      <c r="E39" s="88">
        <f t="shared" ref="E39:E42" si="6">C39-B39-D39</f>
        <v>0</v>
      </c>
      <c r="F39" s="89">
        <f t="shared" si="2"/>
        <v>0</v>
      </c>
      <c r="G39" s="55"/>
    </row>
    <row r="40" spans="1:7" x14ac:dyDescent="0.3">
      <c r="A40" s="56">
        <v>29</v>
      </c>
      <c r="B40" s="55"/>
      <c r="C40" s="55"/>
      <c r="D40" s="87" t="str">
        <f t="shared" si="0"/>
        <v>0</v>
      </c>
      <c r="E40" s="88">
        <f t="shared" si="6"/>
        <v>0</v>
      </c>
      <c r="F40" s="89">
        <f t="shared" si="2"/>
        <v>0</v>
      </c>
      <c r="G40" s="55"/>
    </row>
    <row r="41" spans="1:7" x14ac:dyDescent="0.3">
      <c r="A41" s="56">
        <v>30</v>
      </c>
      <c r="B41" s="55"/>
      <c r="C41" s="55"/>
      <c r="D41" s="87" t="str">
        <f t="shared" si="0"/>
        <v>0</v>
      </c>
      <c r="E41" s="88">
        <f t="shared" si="6"/>
        <v>0</v>
      </c>
      <c r="F41" s="89">
        <f t="shared" si="2"/>
        <v>0</v>
      </c>
      <c r="G41" s="55"/>
    </row>
    <row r="42" spans="1:7" x14ac:dyDescent="0.3">
      <c r="A42" s="56">
        <v>31</v>
      </c>
      <c r="B42" s="53"/>
      <c r="C42" s="55"/>
      <c r="D42" s="87" t="str">
        <f t="shared" si="0"/>
        <v>0</v>
      </c>
      <c r="E42" s="88">
        <f t="shared" si="6"/>
        <v>0</v>
      </c>
      <c r="F42" s="89">
        <f t="shared" si="2"/>
        <v>0</v>
      </c>
      <c r="G42" s="55"/>
    </row>
    <row r="43" spans="1:7" x14ac:dyDescent="0.3">
      <c r="D43" t="s">
        <v>20</v>
      </c>
      <c r="F43" s="94">
        <f>SUM(F12:F42)</f>
        <v>0</v>
      </c>
    </row>
    <row r="44" spans="1:7" ht="15.6" x14ac:dyDescent="0.3">
      <c r="D44" s="60" t="s">
        <v>12</v>
      </c>
      <c r="G44" s="95">
        <f>F43-D8+F11</f>
        <v>-2400</v>
      </c>
    </row>
    <row r="45" spans="1:7" x14ac:dyDescent="0.3">
      <c r="F45" s="10"/>
    </row>
    <row r="46" spans="1:7" x14ac:dyDescent="0.3">
      <c r="C46" s="60" t="s">
        <v>5</v>
      </c>
      <c r="E46" s="60"/>
      <c r="F46" s="60" t="s">
        <v>6</v>
      </c>
    </row>
    <row r="47" spans="1:7" x14ac:dyDescent="0.3">
      <c r="F47" s="10"/>
    </row>
    <row r="48" spans="1:7" x14ac:dyDescent="0.3">
      <c r="C48" s="63" t="s">
        <v>17</v>
      </c>
      <c r="D48" s="60"/>
    </row>
    <row r="51" spans="7:7" x14ac:dyDescent="0.3">
      <c r="G51" s="96"/>
    </row>
  </sheetData>
  <mergeCells count="3">
    <mergeCell ref="A2:E2"/>
    <mergeCell ref="A7:C7"/>
    <mergeCell ref="A8:C8"/>
  </mergeCells>
  <pageMargins left="0.9055118110236221" right="0.51181102362204722" top="0.78740157480314965" bottom="0.78740157480314965" header="0.31496062992125984" footer="0.31496062992125984"/>
  <pageSetup paperSize="9" scale="91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51"/>
  <sheetViews>
    <sheetView topLeftCell="A19" workbookViewId="0">
      <selection activeCell="G50" sqref="G50"/>
    </sheetView>
  </sheetViews>
  <sheetFormatPr baseColWidth="10" defaultColWidth="11.44140625" defaultRowHeight="14.4" x14ac:dyDescent="0.3"/>
  <cols>
    <col min="1" max="1" width="5.88671875" customWidth="1"/>
    <col min="2" max="3" width="10.109375" customWidth="1"/>
    <col min="4" max="4" width="9.6640625" bestFit="1" customWidth="1"/>
    <col min="5" max="5" width="16.5546875" customWidth="1"/>
    <col min="6" max="6" width="16.6640625" customWidth="1"/>
    <col min="7" max="7" width="26.44140625" customWidth="1"/>
  </cols>
  <sheetData>
    <row r="1" spans="1:10" ht="15.6" x14ac:dyDescent="0.3">
      <c r="A1" s="26" t="s">
        <v>0</v>
      </c>
      <c r="B1" s="1"/>
      <c r="C1" s="1"/>
      <c r="D1" s="1"/>
      <c r="E1" s="1"/>
      <c r="F1" s="1"/>
    </row>
    <row r="2" spans="1:10" ht="15.6" x14ac:dyDescent="0.3">
      <c r="A2" s="100" t="s">
        <v>26</v>
      </c>
      <c r="B2" s="100"/>
      <c r="C2" s="100"/>
      <c r="D2" s="100"/>
      <c r="E2" s="100"/>
      <c r="F2" s="1"/>
    </row>
    <row r="3" spans="1:10" ht="18" x14ac:dyDescent="0.35">
      <c r="A3" s="1"/>
      <c r="B3" s="1"/>
      <c r="C3" s="1"/>
      <c r="D3" s="1"/>
      <c r="E3" s="28" t="s">
        <v>1</v>
      </c>
      <c r="F3" s="1"/>
    </row>
    <row r="4" spans="1:10" ht="15.6" x14ac:dyDescent="0.3">
      <c r="A4" s="1"/>
      <c r="B4" s="1"/>
      <c r="C4" s="1"/>
      <c r="D4" s="1"/>
      <c r="E4" s="1"/>
      <c r="F4" s="1"/>
    </row>
    <row r="5" spans="1:10" ht="15.6" x14ac:dyDescent="0.3">
      <c r="A5" s="26" t="s">
        <v>2</v>
      </c>
      <c r="C5" s="29"/>
      <c r="D5" s="30"/>
      <c r="E5" s="31"/>
      <c r="F5" s="32" t="s">
        <v>7</v>
      </c>
      <c r="G5" s="61"/>
    </row>
    <row r="6" spans="1:10" ht="15.6" x14ac:dyDescent="0.3">
      <c r="A6" s="26"/>
      <c r="B6" s="1"/>
      <c r="C6" s="1"/>
      <c r="D6" s="1"/>
      <c r="E6" s="1"/>
      <c r="F6" s="1"/>
    </row>
    <row r="7" spans="1:10" ht="15.6" x14ac:dyDescent="0.3">
      <c r="A7" s="98" t="s">
        <v>22</v>
      </c>
      <c r="B7" s="98"/>
      <c r="C7" s="98"/>
      <c r="D7" s="25">
        <v>0</v>
      </c>
      <c r="E7" s="34" t="s">
        <v>27</v>
      </c>
      <c r="F7" s="35"/>
    </row>
    <row r="8" spans="1:10" ht="31.5" customHeight="1" x14ac:dyDescent="0.3">
      <c r="A8" s="99" t="s">
        <v>23</v>
      </c>
      <c r="B8" s="99"/>
      <c r="C8" s="99"/>
      <c r="D8" s="93">
        <f>D7*60</f>
        <v>0</v>
      </c>
      <c r="E8" s="34" t="s">
        <v>21</v>
      </c>
      <c r="F8" s="26" t="s">
        <v>8</v>
      </c>
      <c r="G8" s="62" t="s">
        <v>35</v>
      </c>
    </row>
    <row r="9" spans="1:10" x14ac:dyDescent="0.3">
      <c r="A9" s="9"/>
      <c r="B9" s="9"/>
      <c r="C9" s="9"/>
      <c r="D9" s="9"/>
      <c r="E9" s="9"/>
      <c r="F9" s="9"/>
      <c r="G9" s="9"/>
      <c r="H9" s="9"/>
      <c r="I9" s="9"/>
      <c r="J9" s="9"/>
    </row>
    <row r="10" spans="1:10" ht="28.8" x14ac:dyDescent="0.3">
      <c r="A10" s="42" t="s">
        <v>3</v>
      </c>
      <c r="B10" s="43" t="s">
        <v>16</v>
      </c>
      <c r="C10" s="43" t="s">
        <v>15</v>
      </c>
      <c r="D10" s="43" t="s">
        <v>14</v>
      </c>
      <c r="E10" s="44" t="s">
        <v>13</v>
      </c>
      <c r="F10" s="43" t="s">
        <v>24</v>
      </c>
      <c r="G10" s="45" t="s">
        <v>4</v>
      </c>
    </row>
    <row r="11" spans="1:10" x14ac:dyDescent="0.3">
      <c r="A11" s="46"/>
      <c r="B11" s="47"/>
      <c r="C11" s="47"/>
      <c r="D11" s="48" t="s">
        <v>25</v>
      </c>
      <c r="F11" s="47">
        <f>Juli!G44</f>
        <v>-2400</v>
      </c>
      <c r="G11" s="49"/>
    </row>
    <row r="12" spans="1:10" x14ac:dyDescent="0.3">
      <c r="A12" s="50">
        <v>1</v>
      </c>
      <c r="B12" s="53" t="s">
        <v>10</v>
      </c>
      <c r="C12" s="53"/>
      <c r="D12" s="90"/>
      <c r="E12" s="91"/>
      <c r="F12" s="92"/>
      <c r="G12" s="55"/>
    </row>
    <row r="13" spans="1:10" x14ac:dyDescent="0.3">
      <c r="A13" s="56">
        <v>2</v>
      </c>
      <c r="B13" s="53" t="s">
        <v>11</v>
      </c>
      <c r="C13" s="53"/>
      <c r="D13" s="90"/>
      <c r="E13" s="91"/>
      <c r="F13" s="92"/>
      <c r="G13" s="55"/>
    </row>
    <row r="14" spans="1:10" x14ac:dyDescent="0.3">
      <c r="A14" s="56">
        <v>3</v>
      </c>
      <c r="C14" s="53"/>
      <c r="D14" s="87" t="str">
        <f t="shared" ref="D14" si="0">IF(C14-B14&gt;TIMEVALUE("9:00"),TIMEVALUE("0:45"),IF(C14-B14&gt;TIMEVALUE("6:00"),TIMEVALUE("0:30"),"0"))</f>
        <v>0</v>
      </c>
      <c r="E14" s="88">
        <f t="shared" ref="E14" si="1">C14-B14-D14</f>
        <v>0</v>
      </c>
      <c r="F14" s="89">
        <f t="shared" ref="F14" si="2">HOUR(E14)*60+MINUTE(E14)</f>
        <v>0</v>
      </c>
      <c r="G14" s="55"/>
    </row>
    <row r="15" spans="1:10" x14ac:dyDescent="0.3">
      <c r="A15" s="56">
        <v>4</v>
      </c>
      <c r="B15" s="55"/>
      <c r="C15" s="53"/>
      <c r="D15" s="87" t="str">
        <f t="shared" ref="D15:D16" si="3">IF(C15-B15&gt;TIMEVALUE("9:00"),TIMEVALUE("0:45"),IF(C15-B15&gt;TIMEVALUE("6:00"),TIMEVALUE("0:30"),"0"))</f>
        <v>0</v>
      </c>
      <c r="E15" s="88">
        <f t="shared" ref="E15:E16" si="4">C15-B15-D15</f>
        <v>0</v>
      </c>
      <c r="F15" s="89">
        <f t="shared" ref="F15:F16" si="5">HOUR(E15)*60+MINUTE(E15)</f>
        <v>0</v>
      </c>
      <c r="G15" s="55"/>
    </row>
    <row r="16" spans="1:10" x14ac:dyDescent="0.3">
      <c r="A16" s="56">
        <v>5</v>
      </c>
      <c r="B16" s="55"/>
      <c r="C16" s="53"/>
      <c r="D16" s="87" t="str">
        <f t="shared" si="3"/>
        <v>0</v>
      </c>
      <c r="E16" s="88">
        <f t="shared" si="4"/>
        <v>0</v>
      </c>
      <c r="F16" s="89">
        <f t="shared" si="5"/>
        <v>0</v>
      </c>
      <c r="G16" s="55"/>
    </row>
    <row r="17" spans="1:7" x14ac:dyDescent="0.3">
      <c r="A17" s="56">
        <v>6</v>
      </c>
      <c r="B17" s="55"/>
      <c r="C17" s="53"/>
      <c r="D17" s="87" t="str">
        <f t="shared" ref="D17:D40" si="6">IF(C17-B17&gt;TIMEVALUE("9:00"),TIMEVALUE("0:45"),IF(C17-B17&gt;TIMEVALUE("6:00"),TIMEVALUE("0:30"),"0"))</f>
        <v>0</v>
      </c>
      <c r="E17" s="88">
        <f t="shared" ref="E17:E19" si="7">C17-B17-D17</f>
        <v>0</v>
      </c>
      <c r="F17" s="89">
        <f t="shared" ref="F17:F40" si="8">HOUR(E17)*60+MINUTE(E17)</f>
        <v>0</v>
      </c>
      <c r="G17" s="55"/>
    </row>
    <row r="18" spans="1:7" x14ac:dyDescent="0.3">
      <c r="A18" s="56">
        <v>7</v>
      </c>
      <c r="B18" s="55"/>
      <c r="C18" s="53"/>
      <c r="D18" s="87" t="str">
        <f t="shared" si="6"/>
        <v>0</v>
      </c>
      <c r="E18" s="88">
        <f t="shared" si="7"/>
        <v>0</v>
      </c>
      <c r="F18" s="89">
        <f t="shared" si="8"/>
        <v>0</v>
      </c>
      <c r="G18" s="55"/>
    </row>
    <row r="19" spans="1:7" x14ac:dyDescent="0.3">
      <c r="A19" s="56">
        <v>8</v>
      </c>
      <c r="B19" s="53" t="s">
        <v>10</v>
      </c>
      <c r="C19" s="55"/>
      <c r="D19" s="90"/>
      <c r="E19" s="91"/>
      <c r="F19" s="92"/>
      <c r="G19" s="55"/>
    </row>
    <row r="20" spans="1:7" x14ac:dyDescent="0.3">
      <c r="A20" s="56">
        <v>9</v>
      </c>
      <c r="B20" s="53" t="s">
        <v>11</v>
      </c>
      <c r="C20" s="55"/>
      <c r="D20" s="90"/>
      <c r="E20" s="91"/>
      <c r="F20" s="92"/>
      <c r="G20" s="55"/>
    </row>
    <row r="21" spans="1:7" x14ac:dyDescent="0.3">
      <c r="A21" s="56">
        <v>10</v>
      </c>
      <c r="C21" s="55"/>
      <c r="D21" s="87" t="str">
        <f t="shared" ref="D21" si="9">IF(C21-B21&gt;TIMEVALUE("9:00"),TIMEVALUE("0:45"),IF(C21-B21&gt;TIMEVALUE("6:00"),TIMEVALUE("0:30"),"0"))</f>
        <v>0</v>
      </c>
      <c r="E21" s="88">
        <f t="shared" ref="E21" si="10">C21-B21-D21</f>
        <v>0</v>
      </c>
      <c r="F21" s="89">
        <f t="shared" ref="F21" si="11">HOUR(E21)*60+MINUTE(E21)</f>
        <v>0</v>
      </c>
      <c r="G21" s="55"/>
    </row>
    <row r="22" spans="1:7" x14ac:dyDescent="0.3">
      <c r="A22" s="56">
        <v>11</v>
      </c>
      <c r="B22" s="55"/>
      <c r="C22" s="55"/>
      <c r="D22" s="87" t="str">
        <f t="shared" ref="D22:D23" si="12">IF(C22-B22&gt;TIMEVALUE("9:00"),TIMEVALUE("0:45"),IF(C22-B22&gt;TIMEVALUE("6:00"),TIMEVALUE("0:30"),"0"))</f>
        <v>0</v>
      </c>
      <c r="E22" s="88">
        <f t="shared" ref="E22:E23" si="13">C22-B22-D22</f>
        <v>0</v>
      </c>
      <c r="F22" s="89">
        <f t="shared" ref="F22:F23" si="14">HOUR(E22)*60+MINUTE(E22)</f>
        <v>0</v>
      </c>
      <c r="G22" s="55"/>
    </row>
    <row r="23" spans="1:7" x14ac:dyDescent="0.3">
      <c r="A23" s="56">
        <v>12</v>
      </c>
      <c r="B23" s="55"/>
      <c r="C23" s="55"/>
      <c r="D23" s="87" t="str">
        <f t="shared" si="12"/>
        <v>0</v>
      </c>
      <c r="E23" s="88">
        <f t="shared" si="13"/>
        <v>0</v>
      </c>
      <c r="F23" s="89">
        <f t="shared" si="14"/>
        <v>0</v>
      </c>
      <c r="G23" s="55"/>
    </row>
    <row r="24" spans="1:7" x14ac:dyDescent="0.3">
      <c r="A24" s="56">
        <v>13</v>
      </c>
      <c r="B24" s="55"/>
      <c r="C24" s="55"/>
      <c r="D24" s="87" t="str">
        <f t="shared" si="6"/>
        <v>0</v>
      </c>
      <c r="E24" s="88">
        <f t="shared" ref="E24:E26" si="15">C24-B24-D24</f>
        <v>0</v>
      </c>
      <c r="F24" s="89">
        <f t="shared" si="8"/>
        <v>0</v>
      </c>
      <c r="G24" s="55"/>
    </row>
    <row r="25" spans="1:7" x14ac:dyDescent="0.3">
      <c r="A25" s="56">
        <v>14</v>
      </c>
      <c r="B25" s="55"/>
      <c r="C25" s="55"/>
      <c r="D25" s="87" t="str">
        <f t="shared" si="6"/>
        <v>0</v>
      </c>
      <c r="E25" s="88">
        <f t="shared" si="15"/>
        <v>0</v>
      </c>
      <c r="F25" s="89">
        <f t="shared" si="8"/>
        <v>0</v>
      </c>
      <c r="G25" s="59"/>
    </row>
    <row r="26" spans="1:7" x14ac:dyDescent="0.3">
      <c r="A26" s="56">
        <v>15</v>
      </c>
      <c r="B26" s="53" t="s">
        <v>10</v>
      </c>
      <c r="C26" s="55"/>
      <c r="D26" s="90"/>
      <c r="E26" s="91"/>
      <c r="F26" s="92"/>
      <c r="G26" s="55"/>
    </row>
    <row r="27" spans="1:7" x14ac:dyDescent="0.3">
      <c r="A27" s="56">
        <v>16</v>
      </c>
      <c r="B27" s="53" t="s">
        <v>11</v>
      </c>
      <c r="C27" s="55"/>
      <c r="D27" s="90"/>
      <c r="E27" s="91"/>
      <c r="F27" s="92"/>
      <c r="G27" s="55"/>
    </row>
    <row r="28" spans="1:7" x14ac:dyDescent="0.3">
      <c r="A28" s="56">
        <v>17</v>
      </c>
      <c r="C28" s="55"/>
      <c r="D28" s="87" t="str">
        <f t="shared" ref="D28" si="16">IF(C28-B28&gt;TIMEVALUE("9:00"),TIMEVALUE("0:45"),IF(C28-B28&gt;TIMEVALUE("6:00"),TIMEVALUE("0:30"),"0"))</f>
        <v>0</v>
      </c>
      <c r="E28" s="88">
        <f t="shared" ref="E28" si="17">C28-B28-D28</f>
        <v>0</v>
      </c>
      <c r="F28" s="89">
        <f t="shared" ref="F28" si="18">HOUR(E28)*60+MINUTE(E28)</f>
        <v>0</v>
      </c>
      <c r="G28" s="55"/>
    </row>
    <row r="29" spans="1:7" x14ac:dyDescent="0.3">
      <c r="A29" s="56">
        <v>18</v>
      </c>
      <c r="B29" s="55"/>
      <c r="C29" s="55"/>
      <c r="D29" s="87" t="str">
        <f t="shared" ref="D29:D30" si="19">IF(C29-B29&gt;TIMEVALUE("9:00"),TIMEVALUE("0:45"),IF(C29-B29&gt;TIMEVALUE("6:00"),TIMEVALUE("0:30"),"0"))</f>
        <v>0</v>
      </c>
      <c r="E29" s="88">
        <f t="shared" ref="E29:E30" si="20">C29-B29-D29</f>
        <v>0</v>
      </c>
      <c r="F29" s="89">
        <f t="shared" ref="F29:F30" si="21">HOUR(E29)*60+MINUTE(E29)</f>
        <v>0</v>
      </c>
      <c r="G29" s="55"/>
    </row>
    <row r="30" spans="1:7" x14ac:dyDescent="0.3">
      <c r="A30" s="56">
        <v>19</v>
      </c>
      <c r="B30" s="55"/>
      <c r="C30" s="55"/>
      <c r="D30" s="87" t="str">
        <f t="shared" si="19"/>
        <v>0</v>
      </c>
      <c r="E30" s="88">
        <f t="shared" si="20"/>
        <v>0</v>
      </c>
      <c r="F30" s="89">
        <f t="shared" si="21"/>
        <v>0</v>
      </c>
      <c r="G30" s="55"/>
    </row>
    <row r="31" spans="1:7" x14ac:dyDescent="0.3">
      <c r="A31" s="56">
        <v>20</v>
      </c>
      <c r="B31" s="55"/>
      <c r="C31" s="55"/>
      <c r="D31" s="87" t="str">
        <f t="shared" si="6"/>
        <v>0</v>
      </c>
      <c r="E31" s="88">
        <f t="shared" ref="E31:E32" si="22">C31-B31-D31</f>
        <v>0</v>
      </c>
      <c r="F31" s="89">
        <f t="shared" si="8"/>
        <v>0</v>
      </c>
      <c r="G31" s="55"/>
    </row>
    <row r="32" spans="1:7" x14ac:dyDescent="0.3">
      <c r="A32" s="56">
        <v>21</v>
      </c>
      <c r="B32" s="55"/>
      <c r="C32" s="55"/>
      <c r="D32" s="87" t="str">
        <f t="shared" si="6"/>
        <v>0</v>
      </c>
      <c r="E32" s="88">
        <f t="shared" si="22"/>
        <v>0</v>
      </c>
      <c r="F32" s="89">
        <f t="shared" si="8"/>
        <v>0</v>
      </c>
      <c r="G32" s="55"/>
    </row>
    <row r="33" spans="1:7" x14ac:dyDescent="0.3">
      <c r="A33" s="56">
        <v>22</v>
      </c>
      <c r="B33" s="55" t="s">
        <v>10</v>
      </c>
      <c r="C33" s="55"/>
      <c r="D33" s="90"/>
      <c r="E33" s="91"/>
      <c r="F33" s="92"/>
      <c r="G33" s="55"/>
    </row>
    <row r="34" spans="1:7" x14ac:dyDescent="0.3">
      <c r="A34" s="56">
        <v>23</v>
      </c>
      <c r="B34" s="55" t="s">
        <v>11</v>
      </c>
      <c r="C34" s="55"/>
      <c r="D34" s="90"/>
      <c r="E34" s="91"/>
      <c r="F34" s="92"/>
      <c r="G34" s="55"/>
    </row>
    <row r="35" spans="1:7" x14ac:dyDescent="0.3">
      <c r="A35" s="56">
        <v>24</v>
      </c>
      <c r="C35" s="55"/>
      <c r="D35" s="87" t="str">
        <f t="shared" ref="D35" si="23">IF(C35-B35&gt;TIMEVALUE("9:00"),TIMEVALUE("0:45"),IF(C35-B35&gt;TIMEVALUE("6:00"),TIMEVALUE("0:30"),"0"))</f>
        <v>0</v>
      </c>
      <c r="E35" s="88">
        <f t="shared" ref="E35" si="24">C35-B35-D35</f>
        <v>0</v>
      </c>
      <c r="F35" s="89">
        <f t="shared" ref="F35" si="25">HOUR(E35)*60+MINUTE(E35)</f>
        <v>0</v>
      </c>
      <c r="G35" s="55"/>
    </row>
    <row r="36" spans="1:7" x14ac:dyDescent="0.3">
      <c r="A36" s="56">
        <v>25</v>
      </c>
      <c r="B36" s="55"/>
      <c r="C36" s="55"/>
      <c r="D36" s="87" t="str">
        <f t="shared" ref="D36:D37" si="26">IF(C36-B36&gt;TIMEVALUE("9:00"),TIMEVALUE("0:45"),IF(C36-B36&gt;TIMEVALUE("6:00"),TIMEVALUE("0:30"),"0"))</f>
        <v>0</v>
      </c>
      <c r="E36" s="88">
        <f t="shared" ref="E36:E37" si="27">C36-B36-D36</f>
        <v>0</v>
      </c>
      <c r="F36" s="89">
        <f t="shared" ref="F36:F37" si="28">HOUR(E36)*60+MINUTE(E36)</f>
        <v>0</v>
      </c>
      <c r="G36" s="55"/>
    </row>
    <row r="37" spans="1:7" x14ac:dyDescent="0.3">
      <c r="A37" s="56">
        <v>26</v>
      </c>
      <c r="B37" s="55"/>
      <c r="C37" s="55"/>
      <c r="D37" s="87" t="str">
        <f t="shared" si="26"/>
        <v>0</v>
      </c>
      <c r="E37" s="88">
        <f t="shared" si="27"/>
        <v>0</v>
      </c>
      <c r="F37" s="89">
        <f t="shared" si="28"/>
        <v>0</v>
      </c>
      <c r="G37" s="55"/>
    </row>
    <row r="38" spans="1:7" x14ac:dyDescent="0.3">
      <c r="A38" s="56">
        <v>27</v>
      </c>
      <c r="B38" s="55"/>
      <c r="C38" s="55"/>
      <c r="D38" s="87" t="str">
        <f t="shared" si="6"/>
        <v>0</v>
      </c>
      <c r="E38" s="88">
        <f t="shared" ref="E38:E40" si="29">C38-B38-D38</f>
        <v>0</v>
      </c>
      <c r="F38" s="89">
        <f t="shared" si="8"/>
        <v>0</v>
      </c>
      <c r="G38" s="55"/>
    </row>
    <row r="39" spans="1:7" x14ac:dyDescent="0.3">
      <c r="A39" s="56">
        <v>28</v>
      </c>
      <c r="B39" s="55"/>
      <c r="C39" s="55"/>
      <c r="D39" s="87" t="str">
        <f t="shared" si="6"/>
        <v>0</v>
      </c>
      <c r="E39" s="88">
        <f t="shared" si="29"/>
        <v>0</v>
      </c>
      <c r="F39" s="89">
        <f t="shared" si="8"/>
        <v>0</v>
      </c>
      <c r="G39" s="55"/>
    </row>
    <row r="40" spans="1:7" x14ac:dyDescent="0.3">
      <c r="A40" s="56">
        <v>29</v>
      </c>
      <c r="B40" s="55" t="s">
        <v>10</v>
      </c>
      <c r="C40" s="55"/>
      <c r="D40" s="90"/>
      <c r="E40" s="91"/>
      <c r="F40" s="92"/>
      <c r="G40" s="55"/>
    </row>
    <row r="41" spans="1:7" x14ac:dyDescent="0.3">
      <c r="A41" s="56">
        <v>30</v>
      </c>
      <c r="B41" s="55" t="s">
        <v>11</v>
      </c>
      <c r="C41" s="55"/>
      <c r="D41" s="90"/>
      <c r="E41" s="91"/>
      <c r="F41" s="92"/>
      <c r="G41" s="55"/>
    </row>
    <row r="42" spans="1:7" x14ac:dyDescent="0.3">
      <c r="A42" s="56">
        <v>31</v>
      </c>
      <c r="B42" s="55"/>
      <c r="C42" s="55"/>
      <c r="D42" s="87" t="str">
        <f t="shared" ref="D42" si="30">IF(C42-B42&gt;TIMEVALUE("9:00"),TIMEVALUE("0:45"),IF(C42-B42&gt;TIMEVALUE("6:00"),TIMEVALUE("0:30"),"0"))</f>
        <v>0</v>
      </c>
      <c r="E42" s="88">
        <f t="shared" ref="E42" si="31">C42-B42-D42</f>
        <v>0</v>
      </c>
      <c r="F42" s="89">
        <f t="shared" ref="F42" si="32">HOUR(E42)*60+MINUTE(E42)</f>
        <v>0</v>
      </c>
      <c r="G42" s="55"/>
    </row>
    <row r="43" spans="1:7" x14ac:dyDescent="0.3">
      <c r="D43" t="s">
        <v>20</v>
      </c>
      <c r="F43" s="94">
        <f>SUM(F12:F42)</f>
        <v>0</v>
      </c>
    </row>
    <row r="44" spans="1:7" ht="15.6" x14ac:dyDescent="0.3">
      <c r="D44" s="60" t="s">
        <v>12</v>
      </c>
      <c r="G44" s="95">
        <f>F43-D8+F11</f>
        <v>-2400</v>
      </c>
    </row>
    <row r="45" spans="1:7" x14ac:dyDescent="0.3">
      <c r="F45" s="10"/>
    </row>
    <row r="46" spans="1:7" x14ac:dyDescent="0.3">
      <c r="C46" s="60" t="s">
        <v>5</v>
      </c>
      <c r="E46" s="60"/>
      <c r="F46" s="60" t="s">
        <v>6</v>
      </c>
    </row>
    <row r="47" spans="1:7" x14ac:dyDescent="0.3">
      <c r="F47" s="10"/>
    </row>
    <row r="48" spans="1:7" x14ac:dyDescent="0.3">
      <c r="C48" s="63" t="s">
        <v>17</v>
      </c>
      <c r="D48" s="60"/>
    </row>
    <row r="51" spans="7:7" x14ac:dyDescent="0.3">
      <c r="G51" s="96"/>
    </row>
  </sheetData>
  <mergeCells count="3">
    <mergeCell ref="A2:E2"/>
    <mergeCell ref="A7:C7"/>
    <mergeCell ref="A8:C8"/>
  </mergeCells>
  <pageMargins left="0.9055118110236221" right="0.51181102362204722" top="0.78740157480314965" bottom="0.78740157480314965" header="0.31496062992125984" footer="0.31496062992125984"/>
  <pageSetup paperSize="9" scale="91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J51"/>
  <sheetViews>
    <sheetView topLeftCell="A16" workbookViewId="0">
      <selection activeCell="G37" sqref="G37"/>
    </sheetView>
  </sheetViews>
  <sheetFormatPr baseColWidth="10" defaultColWidth="11.44140625" defaultRowHeight="14.4" x14ac:dyDescent="0.3"/>
  <cols>
    <col min="1" max="1" width="5.88671875" customWidth="1"/>
    <col min="2" max="3" width="10.109375" customWidth="1"/>
    <col min="4" max="4" width="9.6640625" bestFit="1" customWidth="1"/>
    <col min="5" max="5" width="16.5546875" customWidth="1"/>
    <col min="6" max="6" width="16.6640625" customWidth="1"/>
    <col min="7" max="7" width="26.44140625" customWidth="1"/>
  </cols>
  <sheetData>
    <row r="1" spans="1:10" ht="15.6" x14ac:dyDescent="0.3">
      <c r="A1" s="26" t="s">
        <v>0</v>
      </c>
      <c r="B1" s="1"/>
      <c r="C1" s="1"/>
      <c r="D1" s="1"/>
      <c r="E1" s="1"/>
      <c r="F1" s="1"/>
    </row>
    <row r="2" spans="1:10" ht="15.6" x14ac:dyDescent="0.3">
      <c r="A2" s="100" t="s">
        <v>26</v>
      </c>
      <c r="B2" s="100"/>
      <c r="C2" s="100"/>
      <c r="D2" s="100"/>
      <c r="E2" s="100"/>
      <c r="F2" s="1"/>
    </row>
    <row r="3" spans="1:10" ht="18" x14ac:dyDescent="0.35">
      <c r="A3" s="1"/>
      <c r="B3" s="1"/>
      <c r="C3" s="1"/>
      <c r="D3" s="1"/>
      <c r="E3" s="28" t="s">
        <v>1</v>
      </c>
      <c r="F3" s="1"/>
    </row>
    <row r="4" spans="1:10" ht="15.6" x14ac:dyDescent="0.3">
      <c r="A4" s="1"/>
      <c r="B4" s="1"/>
      <c r="C4" s="1"/>
      <c r="D4" s="1"/>
      <c r="E4" s="1"/>
      <c r="F4" s="1"/>
    </row>
    <row r="5" spans="1:10" ht="15.6" x14ac:dyDescent="0.3">
      <c r="A5" s="26" t="s">
        <v>2</v>
      </c>
      <c r="C5" s="29"/>
      <c r="D5" s="30"/>
      <c r="E5" s="31"/>
      <c r="F5" s="32" t="s">
        <v>7</v>
      </c>
      <c r="G5" s="61"/>
    </row>
    <row r="6" spans="1:10" ht="15.6" x14ac:dyDescent="0.3">
      <c r="A6" s="26"/>
      <c r="B6" s="1"/>
      <c r="C6" s="1"/>
      <c r="D6" s="1"/>
      <c r="E6" s="1"/>
      <c r="F6" s="1"/>
    </row>
    <row r="7" spans="1:10" ht="15.6" x14ac:dyDescent="0.3">
      <c r="A7" s="98" t="s">
        <v>22</v>
      </c>
      <c r="B7" s="98"/>
      <c r="C7" s="98"/>
      <c r="D7" s="25">
        <v>0</v>
      </c>
      <c r="E7" s="34" t="s">
        <v>27</v>
      </c>
      <c r="F7" s="35"/>
    </row>
    <row r="8" spans="1:10" ht="31.5" customHeight="1" x14ac:dyDescent="0.3">
      <c r="A8" s="99" t="s">
        <v>23</v>
      </c>
      <c r="B8" s="99"/>
      <c r="C8" s="99"/>
      <c r="D8" s="93">
        <f>D7*60</f>
        <v>0</v>
      </c>
      <c r="E8" s="34" t="s">
        <v>21</v>
      </c>
      <c r="F8" s="26" t="s">
        <v>8</v>
      </c>
      <c r="G8" s="62" t="s">
        <v>36</v>
      </c>
    </row>
    <row r="9" spans="1:10" x14ac:dyDescent="0.3">
      <c r="A9" s="9"/>
      <c r="B9" s="9"/>
      <c r="C9" s="9"/>
      <c r="D9" s="9"/>
      <c r="E9" s="9"/>
      <c r="F9" s="9"/>
      <c r="G9" s="9"/>
      <c r="H9" s="9"/>
      <c r="I9" s="9"/>
      <c r="J9" s="9"/>
    </row>
    <row r="10" spans="1:10" ht="28.8" x14ac:dyDescent="0.3">
      <c r="A10" s="42" t="s">
        <v>3</v>
      </c>
      <c r="B10" s="43" t="s">
        <v>16</v>
      </c>
      <c r="C10" s="43" t="s">
        <v>15</v>
      </c>
      <c r="D10" s="43" t="s">
        <v>14</v>
      </c>
      <c r="E10" s="44" t="s">
        <v>13</v>
      </c>
      <c r="F10" s="43" t="s">
        <v>24</v>
      </c>
      <c r="G10" s="45" t="s">
        <v>4</v>
      </c>
    </row>
    <row r="11" spans="1:10" x14ac:dyDescent="0.3">
      <c r="A11" s="46"/>
      <c r="B11" s="47"/>
      <c r="C11" s="47"/>
      <c r="D11" s="48" t="s">
        <v>25</v>
      </c>
      <c r="F11" s="47">
        <f>August!G44</f>
        <v>-2400</v>
      </c>
      <c r="G11" s="49"/>
    </row>
    <row r="12" spans="1:10" x14ac:dyDescent="0.3">
      <c r="A12" s="50">
        <v>1</v>
      </c>
      <c r="B12" s="53"/>
      <c r="C12" s="53"/>
      <c r="D12" s="87" t="str">
        <f t="shared" ref="D12" si="0">IF(C12-B12&gt;TIMEVALUE("9:00"),TIMEVALUE("0:45"),IF(C12-B12&gt;TIMEVALUE("6:00"),TIMEVALUE("0:30"),"0"))</f>
        <v>0</v>
      </c>
      <c r="E12" s="88">
        <f t="shared" ref="E12" si="1">C12-B12-D12</f>
        <v>0</v>
      </c>
      <c r="F12" s="89">
        <f t="shared" ref="F12" si="2">HOUR(E12)*60+MINUTE(E12)</f>
        <v>0</v>
      </c>
      <c r="G12" s="55"/>
    </row>
    <row r="13" spans="1:10" x14ac:dyDescent="0.3">
      <c r="A13" s="56">
        <v>2</v>
      </c>
      <c r="B13" s="53"/>
      <c r="C13" s="53"/>
      <c r="D13" s="87" t="str">
        <f>IF(C13-B13&gt;TIMEVALUE("9:00"),TIMEVALUE("0:45"),IF(C13-B13&gt;TIMEVALUE("6:00"),TIMEVALUE("0:30"),"0"))</f>
        <v>0</v>
      </c>
      <c r="E13" s="88">
        <f>C13-B13-D13</f>
        <v>0</v>
      </c>
      <c r="F13" s="89">
        <f>HOUR(E13)*60+MINUTE(E13)</f>
        <v>0</v>
      </c>
      <c r="G13" s="55"/>
    </row>
    <row r="14" spans="1:10" x14ac:dyDescent="0.3">
      <c r="A14" s="56">
        <v>3</v>
      </c>
      <c r="C14" s="53"/>
      <c r="D14" s="87" t="str">
        <f t="shared" ref="D14:D41" si="3">IF(C14-B14&gt;TIMEVALUE("9:00"),TIMEVALUE("0:45"),IF(C14-B14&gt;TIMEVALUE("6:00"),TIMEVALUE("0:30"),"0"))</f>
        <v>0</v>
      </c>
      <c r="E14" s="88">
        <f t="shared" ref="E14" si="4">C14-B14-D14</f>
        <v>0</v>
      </c>
      <c r="F14" s="89">
        <f t="shared" ref="F14:F41" si="5">HOUR(E14)*60+MINUTE(E14)</f>
        <v>0</v>
      </c>
      <c r="G14" s="55"/>
    </row>
    <row r="15" spans="1:10" x14ac:dyDescent="0.3">
      <c r="A15" s="56">
        <v>4</v>
      </c>
      <c r="B15" s="55"/>
      <c r="C15" s="53"/>
      <c r="D15" s="87" t="str">
        <f t="shared" ref="D15:D16" si="6">IF(C15-B15&gt;TIMEVALUE("9:00"),TIMEVALUE("0:45"),IF(C15-B15&gt;TIMEVALUE("6:00"),TIMEVALUE("0:30"),"0"))</f>
        <v>0</v>
      </c>
      <c r="E15" s="88">
        <f t="shared" ref="E15:E16" si="7">C15-B15-D15</f>
        <v>0</v>
      </c>
      <c r="F15" s="89">
        <f t="shared" ref="F15:F16" si="8">HOUR(E15)*60+MINUTE(E15)</f>
        <v>0</v>
      </c>
      <c r="G15" s="55"/>
    </row>
    <row r="16" spans="1:10" x14ac:dyDescent="0.3">
      <c r="A16" s="56">
        <v>5</v>
      </c>
      <c r="B16" s="53" t="s">
        <v>10</v>
      </c>
      <c r="C16" s="53"/>
      <c r="D16" s="90"/>
      <c r="E16" s="91"/>
      <c r="F16" s="92"/>
      <c r="G16" s="55"/>
    </row>
    <row r="17" spans="1:7" x14ac:dyDescent="0.3">
      <c r="A17" s="56">
        <v>6</v>
      </c>
      <c r="B17" s="53" t="s">
        <v>11</v>
      </c>
      <c r="C17" s="53"/>
      <c r="D17" s="90"/>
      <c r="E17" s="91"/>
      <c r="F17" s="92"/>
      <c r="G17" s="55"/>
    </row>
    <row r="18" spans="1:7" x14ac:dyDescent="0.3">
      <c r="A18" s="56">
        <v>7</v>
      </c>
      <c r="C18" s="53"/>
      <c r="D18" s="87" t="str">
        <f t="shared" ref="D18" si="9">IF(C18-B18&gt;TIMEVALUE("9:00"),TIMEVALUE("0:45"),IF(C18-B18&gt;TIMEVALUE("6:00"),TIMEVALUE("0:30"),"0"))</f>
        <v>0</v>
      </c>
      <c r="E18" s="88">
        <f t="shared" ref="E18" si="10">C18-B18-D18</f>
        <v>0</v>
      </c>
      <c r="F18" s="89">
        <f t="shared" ref="F18" si="11">HOUR(E18)*60+MINUTE(E18)</f>
        <v>0</v>
      </c>
      <c r="G18" s="55"/>
    </row>
    <row r="19" spans="1:7" x14ac:dyDescent="0.3">
      <c r="A19" s="56">
        <v>8</v>
      </c>
      <c r="B19" s="55"/>
      <c r="C19" s="55"/>
      <c r="D19" s="87" t="str">
        <f>IF(C19-B19&gt;TIMEVALUE("9:00"),TIMEVALUE("0:45"),IF(C19-B19&gt;TIMEVALUE("6:00"),TIMEVALUE("0:30"),"0"))</f>
        <v>0</v>
      </c>
      <c r="E19" s="88">
        <f t="shared" ref="E19:E23" si="12">C19-B19-D19</f>
        <v>0</v>
      </c>
      <c r="F19" s="89">
        <f t="shared" si="5"/>
        <v>0</v>
      </c>
      <c r="G19" s="55"/>
    </row>
    <row r="20" spans="1:7" x14ac:dyDescent="0.3">
      <c r="A20" s="56">
        <v>9</v>
      </c>
      <c r="B20" s="55"/>
      <c r="C20" s="55"/>
      <c r="D20" s="87" t="str">
        <f t="shared" si="3"/>
        <v>0</v>
      </c>
      <c r="E20" s="88">
        <f t="shared" si="12"/>
        <v>0</v>
      </c>
      <c r="F20" s="89">
        <f t="shared" si="5"/>
        <v>0</v>
      </c>
      <c r="G20" s="55"/>
    </row>
    <row r="21" spans="1:7" x14ac:dyDescent="0.3">
      <c r="A21" s="56">
        <v>10</v>
      </c>
      <c r="B21" s="55"/>
      <c r="C21" s="55"/>
      <c r="D21" s="87" t="str">
        <f t="shared" si="3"/>
        <v>0</v>
      </c>
      <c r="E21" s="88">
        <f t="shared" si="12"/>
        <v>0</v>
      </c>
      <c r="F21" s="89">
        <f t="shared" si="5"/>
        <v>0</v>
      </c>
      <c r="G21" s="55"/>
    </row>
    <row r="22" spans="1:7" x14ac:dyDescent="0.3">
      <c r="A22" s="56">
        <v>11</v>
      </c>
      <c r="B22" s="55"/>
      <c r="C22" s="55"/>
      <c r="D22" s="87" t="str">
        <f t="shared" ref="D22:D23" si="13">IF(C22-B22&gt;TIMEVALUE("9:00"),TIMEVALUE("0:45"),IF(C22-B22&gt;TIMEVALUE("6:00"),TIMEVALUE("0:30"),"0"))</f>
        <v>0</v>
      </c>
      <c r="E22" s="88">
        <f t="shared" si="12"/>
        <v>0</v>
      </c>
      <c r="F22" s="89">
        <f t="shared" ref="F22:F23" si="14">HOUR(E22)*60+MINUTE(E22)</f>
        <v>0</v>
      </c>
      <c r="G22" s="55"/>
    </row>
    <row r="23" spans="1:7" x14ac:dyDescent="0.3">
      <c r="A23" s="56">
        <v>12</v>
      </c>
      <c r="B23" s="53" t="s">
        <v>10</v>
      </c>
      <c r="C23" s="55"/>
      <c r="D23" s="90"/>
      <c r="E23" s="91"/>
      <c r="F23" s="92"/>
      <c r="G23" s="55"/>
    </row>
    <row r="24" spans="1:7" x14ac:dyDescent="0.3">
      <c r="A24" s="56">
        <v>13</v>
      </c>
      <c r="B24" s="53" t="s">
        <v>11</v>
      </c>
      <c r="C24" s="55"/>
      <c r="D24" s="90"/>
      <c r="E24" s="91"/>
      <c r="F24" s="92"/>
      <c r="G24" s="55"/>
    </row>
    <row r="25" spans="1:7" x14ac:dyDescent="0.3">
      <c r="A25" s="56">
        <v>14</v>
      </c>
      <c r="C25" s="55"/>
      <c r="D25" s="87" t="str">
        <f t="shared" ref="D25" si="15">IF(C25-B25&gt;TIMEVALUE("9:00"),TIMEVALUE("0:45"),IF(C25-B25&gt;TIMEVALUE("6:00"),TIMEVALUE("0:30"),"0"))</f>
        <v>0</v>
      </c>
      <c r="E25" s="88">
        <f t="shared" ref="E25" si="16">C25-B25-D25</f>
        <v>0</v>
      </c>
      <c r="F25" s="89">
        <f t="shared" ref="F25" si="17">HOUR(E25)*60+MINUTE(E25)</f>
        <v>0</v>
      </c>
      <c r="G25" s="59"/>
    </row>
    <row r="26" spans="1:7" x14ac:dyDescent="0.3">
      <c r="A26" s="56">
        <v>15</v>
      </c>
      <c r="B26" s="55"/>
      <c r="C26" s="55"/>
      <c r="D26" s="87" t="str">
        <f t="shared" si="3"/>
        <v>0</v>
      </c>
      <c r="E26" s="88">
        <f t="shared" ref="E26:E30" si="18">C26-B26-D26</f>
        <v>0</v>
      </c>
      <c r="F26" s="89">
        <f t="shared" si="5"/>
        <v>0</v>
      </c>
      <c r="G26" s="55"/>
    </row>
    <row r="27" spans="1:7" x14ac:dyDescent="0.3">
      <c r="A27" s="56">
        <v>16</v>
      </c>
      <c r="B27" s="55"/>
      <c r="C27" s="55"/>
      <c r="D27" s="87" t="str">
        <f t="shared" si="3"/>
        <v>0</v>
      </c>
      <c r="E27" s="88">
        <f t="shared" si="18"/>
        <v>0</v>
      </c>
      <c r="F27" s="89">
        <f t="shared" si="5"/>
        <v>0</v>
      </c>
      <c r="G27" s="55"/>
    </row>
    <row r="28" spans="1:7" x14ac:dyDescent="0.3">
      <c r="A28" s="56">
        <v>17</v>
      </c>
      <c r="B28" s="55"/>
      <c r="C28" s="55"/>
      <c r="D28" s="87" t="str">
        <f t="shared" si="3"/>
        <v>0</v>
      </c>
      <c r="E28" s="88">
        <f t="shared" si="18"/>
        <v>0</v>
      </c>
      <c r="F28" s="89">
        <f t="shared" si="5"/>
        <v>0</v>
      </c>
      <c r="G28" s="55"/>
    </row>
    <row r="29" spans="1:7" x14ac:dyDescent="0.3">
      <c r="A29" s="56">
        <v>18</v>
      </c>
      <c r="B29" s="55"/>
      <c r="C29" s="55"/>
      <c r="D29" s="87" t="str">
        <f t="shared" ref="D29:D30" si="19">IF(C29-B29&gt;TIMEVALUE("9:00"),TIMEVALUE("0:45"),IF(C29-B29&gt;TIMEVALUE("6:00"),TIMEVALUE("0:30"),"0"))</f>
        <v>0</v>
      </c>
      <c r="E29" s="88">
        <f t="shared" si="18"/>
        <v>0</v>
      </c>
      <c r="F29" s="89">
        <f t="shared" ref="F29:F30" si="20">HOUR(E29)*60+MINUTE(E29)</f>
        <v>0</v>
      </c>
      <c r="G29" s="55"/>
    </row>
    <row r="30" spans="1:7" x14ac:dyDescent="0.3">
      <c r="A30" s="56">
        <v>19</v>
      </c>
      <c r="B30" s="53" t="s">
        <v>10</v>
      </c>
      <c r="C30" s="55"/>
      <c r="D30" s="90"/>
      <c r="E30" s="91"/>
      <c r="F30" s="92"/>
      <c r="G30" s="55"/>
    </row>
    <row r="31" spans="1:7" x14ac:dyDescent="0.3">
      <c r="A31" s="56">
        <v>20</v>
      </c>
      <c r="B31" s="53" t="s">
        <v>11</v>
      </c>
      <c r="C31" s="55"/>
      <c r="D31" s="90"/>
      <c r="E31" s="91"/>
      <c r="F31" s="92"/>
      <c r="G31" s="55"/>
    </row>
    <row r="32" spans="1:7" x14ac:dyDescent="0.3">
      <c r="A32" s="56">
        <v>21</v>
      </c>
      <c r="C32" s="55"/>
      <c r="D32" s="87" t="str">
        <f t="shared" ref="D32" si="21">IF(C32-B32&gt;TIMEVALUE("9:00"),TIMEVALUE("0:45"),IF(C32-B32&gt;TIMEVALUE("6:00"),TIMEVALUE("0:30"),"0"))</f>
        <v>0</v>
      </c>
      <c r="E32" s="88">
        <f t="shared" ref="E32" si="22">C32-B32-D32</f>
        <v>0</v>
      </c>
      <c r="F32" s="89">
        <f t="shared" ref="F32" si="23">HOUR(E32)*60+MINUTE(E32)</f>
        <v>0</v>
      </c>
      <c r="G32" s="55"/>
    </row>
    <row r="33" spans="1:7" x14ac:dyDescent="0.3">
      <c r="A33" s="56">
        <v>22</v>
      </c>
      <c r="B33" s="55"/>
      <c r="C33" s="55"/>
      <c r="D33" s="87" t="str">
        <f t="shared" si="3"/>
        <v>0</v>
      </c>
      <c r="E33" s="88">
        <f>C33-B33-D33</f>
        <v>0</v>
      </c>
      <c r="F33" s="89">
        <f t="shared" si="5"/>
        <v>0</v>
      </c>
      <c r="G33" s="55"/>
    </row>
    <row r="34" spans="1:7" x14ac:dyDescent="0.3">
      <c r="A34" s="56">
        <v>23</v>
      </c>
      <c r="B34" s="55"/>
      <c r="C34" s="55"/>
      <c r="D34" s="87" t="str">
        <f t="shared" si="3"/>
        <v>0</v>
      </c>
      <c r="E34" s="88">
        <f>C34-B34-D34</f>
        <v>0</v>
      </c>
      <c r="F34" s="89">
        <f t="shared" si="5"/>
        <v>0</v>
      </c>
      <c r="G34" s="55"/>
    </row>
    <row r="35" spans="1:7" x14ac:dyDescent="0.3">
      <c r="A35" s="56">
        <v>24</v>
      </c>
      <c r="B35" s="55"/>
      <c r="C35" s="55"/>
      <c r="D35" s="87" t="str">
        <f t="shared" si="3"/>
        <v>0</v>
      </c>
      <c r="E35" s="88">
        <f>C35-B35-D35</f>
        <v>0</v>
      </c>
      <c r="F35" s="89">
        <f t="shared" si="5"/>
        <v>0</v>
      </c>
      <c r="G35" s="55"/>
    </row>
    <row r="36" spans="1:7" x14ac:dyDescent="0.3">
      <c r="A36" s="56">
        <v>25</v>
      </c>
      <c r="B36" s="55"/>
      <c r="C36" s="55"/>
      <c r="D36" s="87" t="str">
        <f t="shared" ref="D36:D37" si="24">IF(C36-B36&gt;TIMEVALUE("9:00"),TIMEVALUE("0:45"),IF(C36-B36&gt;TIMEVALUE("6:00"),TIMEVALUE("0:30"),"0"))</f>
        <v>0</v>
      </c>
      <c r="E36" s="88">
        <f t="shared" ref="E36:E37" si="25">C36-B36-D36</f>
        <v>0</v>
      </c>
      <c r="F36" s="89">
        <f t="shared" ref="F36:F37" si="26">HOUR(E36)*60+MINUTE(E36)</f>
        <v>0</v>
      </c>
      <c r="G36" s="55"/>
    </row>
    <row r="37" spans="1:7" x14ac:dyDescent="0.3">
      <c r="A37" s="56">
        <v>26</v>
      </c>
      <c r="B37" s="55" t="s">
        <v>10</v>
      </c>
      <c r="C37" s="55"/>
      <c r="D37" s="90"/>
      <c r="E37" s="91"/>
      <c r="F37" s="92"/>
      <c r="G37" s="55"/>
    </row>
    <row r="38" spans="1:7" x14ac:dyDescent="0.3">
      <c r="A38" s="56">
        <v>27</v>
      </c>
      <c r="B38" s="53" t="s">
        <v>11</v>
      </c>
      <c r="C38" s="55"/>
      <c r="D38" s="90"/>
      <c r="E38" s="91"/>
      <c r="F38" s="92"/>
      <c r="G38" s="55"/>
    </row>
    <row r="39" spans="1:7" x14ac:dyDescent="0.3">
      <c r="A39" s="56">
        <v>28</v>
      </c>
      <c r="C39" s="55"/>
      <c r="D39" s="87" t="str">
        <f t="shared" ref="D39" si="27">IF(C39-B39&gt;TIMEVALUE("9:00"),TIMEVALUE("0:45"),IF(C39-B39&gt;TIMEVALUE("6:00"),TIMEVALUE("0:30"),"0"))</f>
        <v>0</v>
      </c>
      <c r="E39" s="88">
        <f t="shared" ref="E39" si="28">C39-B39-D39</f>
        <v>0</v>
      </c>
      <c r="F39" s="89">
        <f t="shared" ref="F39" si="29">HOUR(E39)*60+MINUTE(E39)</f>
        <v>0</v>
      </c>
      <c r="G39" s="55"/>
    </row>
    <row r="40" spans="1:7" x14ac:dyDescent="0.3">
      <c r="A40" s="56">
        <v>29</v>
      </c>
      <c r="B40" s="55"/>
      <c r="C40" s="55"/>
      <c r="D40" s="87" t="str">
        <f t="shared" si="3"/>
        <v>0</v>
      </c>
      <c r="E40" s="88">
        <f t="shared" ref="E40:E41" si="30">C40-B40-D40</f>
        <v>0</v>
      </c>
      <c r="F40" s="89">
        <f t="shared" si="5"/>
        <v>0</v>
      </c>
      <c r="G40" s="55"/>
    </row>
    <row r="41" spans="1:7" x14ac:dyDescent="0.3">
      <c r="A41" s="56">
        <v>30</v>
      </c>
      <c r="B41" s="55"/>
      <c r="C41" s="55"/>
      <c r="D41" s="87" t="str">
        <f t="shared" si="3"/>
        <v>0</v>
      </c>
      <c r="E41" s="88">
        <f t="shared" si="30"/>
        <v>0</v>
      </c>
      <c r="F41" s="89">
        <f t="shared" si="5"/>
        <v>0</v>
      </c>
      <c r="G41" s="55"/>
    </row>
    <row r="42" spans="1:7" x14ac:dyDescent="0.3">
      <c r="A42" s="56"/>
      <c r="B42" s="55"/>
      <c r="C42" s="55"/>
      <c r="D42" s="90"/>
      <c r="E42" s="91"/>
      <c r="F42" s="92"/>
      <c r="G42" s="55"/>
    </row>
    <row r="43" spans="1:7" x14ac:dyDescent="0.3">
      <c r="D43" t="s">
        <v>20</v>
      </c>
      <c r="F43" s="94">
        <f>SUM(F12:F42)</f>
        <v>0</v>
      </c>
    </row>
    <row r="44" spans="1:7" ht="15.6" x14ac:dyDescent="0.3">
      <c r="D44" s="60" t="s">
        <v>12</v>
      </c>
      <c r="G44" s="95">
        <f>F43-D8+F11</f>
        <v>-2400</v>
      </c>
    </row>
    <row r="45" spans="1:7" x14ac:dyDescent="0.3">
      <c r="F45" s="10"/>
    </row>
    <row r="46" spans="1:7" x14ac:dyDescent="0.3">
      <c r="C46" s="60" t="s">
        <v>5</v>
      </c>
      <c r="E46" s="60"/>
      <c r="F46" s="60" t="s">
        <v>6</v>
      </c>
    </row>
    <row r="47" spans="1:7" x14ac:dyDescent="0.3">
      <c r="F47" s="10"/>
    </row>
    <row r="48" spans="1:7" x14ac:dyDescent="0.3">
      <c r="C48" s="63" t="s">
        <v>17</v>
      </c>
      <c r="D48" s="60"/>
    </row>
    <row r="51" spans="7:7" x14ac:dyDescent="0.3">
      <c r="G51" s="96"/>
    </row>
  </sheetData>
  <mergeCells count="3">
    <mergeCell ref="A2:E2"/>
    <mergeCell ref="A7:C7"/>
    <mergeCell ref="A8:C8"/>
  </mergeCells>
  <pageMargins left="0.9055118110236221" right="0.51181102362204722" top="0.78740157480314965" bottom="0.78740157480314965" header="0.31496062992125984" footer="0.31496062992125984"/>
  <pageSetup paperSize="9" scale="91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verageRating xmlns="http://schemas.microsoft.com/sharepoint/v3" xsi:nil="true"/>
  </documentManagement>
</p:properties>
</file>

<file path=customXml/item2.xml><?xml version="1.0" encoding="utf-8"?>
<BSO999929 xmlns="http://www.datev.de/BSOffice/999929">dc3cbf23-7722-48f9-853c-c7f061797810</BSO999929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4092CE181F68343981A355B9743024A" ma:contentTypeVersion="2" ma:contentTypeDescription="Create a new document." ma:contentTypeScope="" ma:versionID="0692b288318aa4135ecdf931df390dce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4ec81109b1d640e5854dd17e82b37f3d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AverageRating" minOccurs="0"/>
                <xsd:element ref="ns1:RatingCoun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AverageRating" ma:index="8" nillable="true" ma:displayName="Rating (0-5)" ma:decimals="2" ma:description="Average value of all the ratings that have been submitted" ma:indexed="true" ma:internalName="AverageRating" ma:readOnly="true">
      <xsd:simpleType>
        <xsd:restriction base="dms:Number"/>
      </xsd:simpleType>
    </xsd:element>
    <xsd:element name="RatingCount" ma:index="9" nillable="true" ma:displayName="Number of Ratings" ma:decimals="0" ma:description="Number of ratings submitted" ma:internalName="RatingCount" ma:readOnly="tru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222F6B3-A80C-4056-A388-AFCE0FB6FC63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sharepoint/v3"/>
    <ds:schemaRef ds:uri="http://purl.org/dc/terms/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F2B814C9-429C-43E8-A5AB-BBCA013EFCA2}">
  <ds:schemaRefs>
    <ds:schemaRef ds:uri="http://www.datev.de/BSOffice/999929"/>
  </ds:schemaRefs>
</ds:datastoreItem>
</file>

<file path=customXml/itemProps3.xml><?xml version="1.0" encoding="utf-8"?>
<ds:datastoreItem xmlns:ds="http://schemas.openxmlformats.org/officeDocument/2006/customXml" ds:itemID="{84C612ED-6DA2-4455-8386-4A7B1820DD2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BD531F7D-01A6-4C5A-9A4A-451344FA36B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12</vt:i4>
      </vt:variant>
    </vt:vector>
  </HeadingPairs>
  <TitlesOfParts>
    <vt:vector size="12" baseType="lpstr">
      <vt:lpstr>Januar</vt:lpstr>
      <vt:lpstr>Februar</vt:lpstr>
      <vt:lpstr>März</vt:lpstr>
      <vt:lpstr>April</vt:lpstr>
      <vt:lpstr>Mai</vt:lpstr>
      <vt:lpstr>Juni</vt:lpstr>
      <vt:lpstr>Juli</vt:lpstr>
      <vt:lpstr>August</vt:lpstr>
      <vt:lpstr>September</vt:lpstr>
      <vt:lpstr>Oktober</vt:lpstr>
      <vt:lpstr>November</vt:lpstr>
      <vt:lpstr>Dezember</vt:lpstr>
    </vt:vector>
  </TitlesOfParts>
  <Company>DRFZ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Arbeitszeiterfassung ab 2016</dc:title>
  <dc:creator>temp</dc:creator>
  <cp:lastModifiedBy>Schnurre</cp:lastModifiedBy>
  <cp:lastPrinted>2025-01-30T09:44:47Z</cp:lastPrinted>
  <dcterms:created xsi:type="dcterms:W3CDTF">2016-01-06T08:18:32Z</dcterms:created>
  <dcterms:modified xsi:type="dcterms:W3CDTF">2025-12-11T15:39:55Z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0x01010044092CE181F68343981A355B9743024A</vt:lpwstr>
  </property>
</Properties>
</file>