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G_PR/_01_AG_PR_Intern/_25_Intranet/documentcenter/Documents/Personal-HR (Personalstelle)/"/>
    </mc:Choice>
  </mc:AlternateContent>
  <xr:revisionPtr revIDLastSave="0" documentId="13_ncr:1_{1CD80D3D-1D82-4049-987A-995411579042}" xr6:coauthVersionLast="47" xr6:coauthVersionMax="47" xr10:uidLastSave="{00000000-0000-0000-0000-000000000000}"/>
  <bookViews>
    <workbookView xWindow="0" yWindow="1900" windowWidth="26000" windowHeight="25480" tabRatio="652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z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E12" i="4" s="1"/>
  <c r="F12" i="4" s="1"/>
  <c r="D13" i="4"/>
  <c r="E13" i="4"/>
  <c r="F13" i="4"/>
  <c r="D18" i="4"/>
  <c r="E18" i="4"/>
  <c r="F18" i="4"/>
  <c r="D19" i="4"/>
  <c r="E19" i="4"/>
  <c r="F19" i="4"/>
  <c r="D20" i="4"/>
  <c r="E20" i="4" s="1"/>
  <c r="F20" i="4" s="1"/>
  <c r="D21" i="4"/>
  <c r="E21" i="4"/>
  <c r="F21" i="4"/>
  <c r="D24" i="4"/>
  <c r="E24" i="4"/>
  <c r="F24" i="4"/>
  <c r="D25" i="4"/>
  <c r="E25" i="4"/>
  <c r="F25" i="4"/>
  <c r="D26" i="4"/>
  <c r="E26" i="4" s="1"/>
  <c r="F26" i="4" s="1"/>
  <c r="D27" i="4"/>
  <c r="E27" i="4"/>
  <c r="F27" i="4"/>
  <c r="D28" i="4"/>
  <c r="E28" i="4"/>
  <c r="F28" i="4"/>
  <c r="D31" i="4"/>
  <c r="E31" i="4"/>
  <c r="F31" i="4"/>
  <c r="D32" i="4"/>
  <c r="E32" i="4" s="1"/>
  <c r="F32" i="4" s="1"/>
  <c r="D33" i="4"/>
  <c r="E33" i="4"/>
  <c r="F33" i="4"/>
  <c r="D34" i="4"/>
  <c r="E34" i="4"/>
  <c r="F34" i="4"/>
  <c r="D35" i="4"/>
  <c r="E35" i="4"/>
  <c r="F35" i="4"/>
  <c r="D38" i="4"/>
  <c r="E38" i="4" s="1"/>
  <c r="F38" i="4" s="1"/>
  <c r="D39" i="4"/>
  <c r="E39" i="4"/>
  <c r="F39" i="4"/>
  <c r="D40" i="4"/>
  <c r="E40" i="4"/>
  <c r="F40" i="4"/>
  <c r="D41" i="4"/>
  <c r="E41" i="4"/>
  <c r="F41" i="4"/>
  <c r="D42" i="4"/>
  <c r="E42" i="4" s="1"/>
  <c r="F42" i="4" s="1"/>
  <c r="D41" i="12"/>
  <c r="E41" i="12" s="1"/>
  <c r="F41" i="12" s="1"/>
  <c r="D40" i="12"/>
  <c r="E40" i="12" s="1"/>
  <c r="F40" i="12" s="1"/>
  <c r="D39" i="12"/>
  <c r="E39" i="12" s="1"/>
  <c r="F39" i="12" s="1"/>
  <c r="D34" i="12"/>
  <c r="E34" i="12" s="1"/>
  <c r="F34" i="12" s="1"/>
  <c r="D33" i="12"/>
  <c r="E33" i="12" s="1"/>
  <c r="F33" i="12" s="1"/>
  <c r="D32" i="12"/>
  <c r="E32" i="12" s="1"/>
  <c r="F32" i="12" s="1"/>
  <c r="D29" i="12"/>
  <c r="E29" i="12" s="1"/>
  <c r="F29" i="12" s="1"/>
  <c r="D28" i="12"/>
  <c r="E28" i="12" s="1"/>
  <c r="F28" i="12" s="1"/>
  <c r="D27" i="12"/>
  <c r="E27" i="12" s="1"/>
  <c r="F27" i="12" s="1"/>
  <c r="D26" i="12"/>
  <c r="E26" i="12" s="1"/>
  <c r="F26" i="12" s="1"/>
  <c r="D25" i="12"/>
  <c r="E25" i="12" s="1"/>
  <c r="F25" i="12" s="1"/>
  <c r="D22" i="12"/>
  <c r="E22" i="12" s="1"/>
  <c r="F22" i="12" s="1"/>
  <c r="D21" i="12"/>
  <c r="E21" i="12" s="1"/>
  <c r="F21" i="12" s="1"/>
  <c r="D20" i="12"/>
  <c r="E20" i="12" s="1"/>
  <c r="F20" i="12" s="1"/>
  <c r="D19" i="12"/>
  <c r="E19" i="12" s="1"/>
  <c r="F19" i="12" s="1"/>
  <c r="D18" i="12"/>
  <c r="E18" i="12" s="1"/>
  <c r="F18" i="12" s="1"/>
  <c r="D15" i="12"/>
  <c r="E15" i="12" s="1"/>
  <c r="F15" i="12" s="1"/>
  <c r="D14" i="12"/>
  <c r="E14" i="12" s="1"/>
  <c r="F14" i="12" s="1"/>
  <c r="D13" i="12"/>
  <c r="E13" i="12" s="1"/>
  <c r="F13" i="12" s="1"/>
  <c r="D12" i="12"/>
  <c r="E12" i="12" s="1"/>
  <c r="F12" i="12" s="1"/>
  <c r="D41" i="11"/>
  <c r="E41" i="11" s="1"/>
  <c r="F41" i="11" s="1"/>
  <c r="D38" i="11"/>
  <c r="E38" i="11" s="1"/>
  <c r="F38" i="11" s="1"/>
  <c r="D37" i="11"/>
  <c r="E37" i="11" s="1"/>
  <c r="F37" i="11" s="1"/>
  <c r="D36" i="11"/>
  <c r="E36" i="11" s="1"/>
  <c r="F36" i="11" s="1"/>
  <c r="D35" i="11"/>
  <c r="E35" i="11" s="1"/>
  <c r="F35" i="11" s="1"/>
  <c r="D34" i="11"/>
  <c r="E34" i="11" s="1"/>
  <c r="F34" i="11" s="1"/>
  <c r="D31" i="11"/>
  <c r="E31" i="11" s="1"/>
  <c r="F31" i="11" s="1"/>
  <c r="D30" i="11"/>
  <c r="E30" i="11" s="1"/>
  <c r="F30" i="11" s="1"/>
  <c r="D29" i="11"/>
  <c r="E29" i="11" s="1"/>
  <c r="F29" i="11" s="1"/>
  <c r="D28" i="11"/>
  <c r="E28" i="11" s="1"/>
  <c r="F28" i="11" s="1"/>
  <c r="D27" i="11"/>
  <c r="E27" i="11" s="1"/>
  <c r="F27" i="11" s="1"/>
  <c r="D24" i="11"/>
  <c r="E24" i="11" s="1"/>
  <c r="F24" i="11" s="1"/>
  <c r="D23" i="11"/>
  <c r="E23" i="11" s="1"/>
  <c r="F23" i="11" s="1"/>
  <c r="D22" i="11"/>
  <c r="E22" i="11" s="1"/>
  <c r="F22" i="11" s="1"/>
  <c r="D21" i="11"/>
  <c r="E21" i="11" s="1"/>
  <c r="F21" i="11" s="1"/>
  <c r="D20" i="11"/>
  <c r="E20" i="11" s="1"/>
  <c r="F20" i="11" s="1"/>
  <c r="D17" i="11"/>
  <c r="E17" i="11" s="1"/>
  <c r="F17" i="11" s="1"/>
  <c r="D16" i="11"/>
  <c r="E16" i="11" s="1"/>
  <c r="F16" i="11" s="1"/>
  <c r="D15" i="11"/>
  <c r="E15" i="11" s="1"/>
  <c r="F15" i="11" s="1"/>
  <c r="D14" i="11"/>
  <c r="E14" i="11" s="1"/>
  <c r="F14" i="11" s="1"/>
  <c r="D13" i="11"/>
  <c r="E13" i="11" s="1"/>
  <c r="F13" i="11" s="1"/>
  <c r="D41" i="10"/>
  <c r="E41" i="10" s="1"/>
  <c r="F41" i="10" s="1"/>
  <c r="D40" i="10"/>
  <c r="E40" i="10" s="1"/>
  <c r="F40" i="10" s="1"/>
  <c r="E39" i="10"/>
  <c r="F39" i="10" s="1"/>
  <c r="D39" i="10"/>
  <c r="D38" i="10"/>
  <c r="E38" i="10" s="1"/>
  <c r="F38" i="10" s="1"/>
  <c r="D37" i="10"/>
  <c r="E37" i="10" s="1"/>
  <c r="F37" i="10" s="1"/>
  <c r="D34" i="10"/>
  <c r="E34" i="10" s="1"/>
  <c r="F34" i="10" s="1"/>
  <c r="D33" i="10"/>
  <c r="E33" i="10" s="1"/>
  <c r="F33" i="10" s="1"/>
  <c r="D32" i="10"/>
  <c r="E32" i="10" s="1"/>
  <c r="F32" i="10" s="1"/>
  <c r="D31" i="10"/>
  <c r="E31" i="10" s="1"/>
  <c r="F31" i="10" s="1"/>
  <c r="D30" i="10"/>
  <c r="E30" i="10" s="1"/>
  <c r="F30" i="10" s="1"/>
  <c r="E27" i="10"/>
  <c r="F27" i="10" s="1"/>
  <c r="D27" i="10"/>
  <c r="D26" i="10"/>
  <c r="E26" i="10" s="1"/>
  <c r="F26" i="10" s="1"/>
  <c r="D25" i="10"/>
  <c r="E25" i="10" s="1"/>
  <c r="F25" i="10" s="1"/>
  <c r="D24" i="10"/>
  <c r="E24" i="10" s="1"/>
  <c r="F24" i="10" s="1"/>
  <c r="D23" i="10"/>
  <c r="E23" i="10" s="1"/>
  <c r="F23" i="10" s="1"/>
  <c r="D20" i="10"/>
  <c r="E20" i="10" s="1"/>
  <c r="F20" i="10" s="1"/>
  <c r="D19" i="10"/>
  <c r="E19" i="10" s="1"/>
  <c r="F19" i="10" s="1"/>
  <c r="D18" i="10"/>
  <c r="E18" i="10" s="1"/>
  <c r="F18" i="10" s="1"/>
  <c r="D17" i="10"/>
  <c r="E17" i="10" s="1"/>
  <c r="F17" i="10" s="1"/>
  <c r="D16" i="10"/>
  <c r="E16" i="10" s="1"/>
  <c r="F16" i="10" s="1"/>
  <c r="D13" i="10"/>
  <c r="E13" i="10" s="1"/>
  <c r="F13" i="10" s="1"/>
  <c r="D12" i="10"/>
  <c r="E12" i="10" s="1"/>
  <c r="F12" i="10" s="1"/>
  <c r="D41" i="9"/>
  <c r="E41" i="9" s="1"/>
  <c r="F41" i="9" s="1"/>
  <c r="D40" i="9"/>
  <c r="E40" i="9" s="1"/>
  <c r="F40" i="9" s="1"/>
  <c r="D39" i="9"/>
  <c r="E39" i="9" s="1"/>
  <c r="F39" i="9" s="1"/>
  <c r="D36" i="9"/>
  <c r="E36" i="9" s="1"/>
  <c r="F36" i="9" s="1"/>
  <c r="D35" i="9"/>
  <c r="E35" i="9" s="1"/>
  <c r="F35" i="9" s="1"/>
  <c r="D34" i="9"/>
  <c r="E34" i="9" s="1"/>
  <c r="F34" i="9" s="1"/>
  <c r="D33" i="9"/>
  <c r="E33" i="9" s="1"/>
  <c r="F33" i="9" s="1"/>
  <c r="D32" i="9"/>
  <c r="E32" i="9" s="1"/>
  <c r="F32" i="9" s="1"/>
  <c r="D29" i="9"/>
  <c r="E29" i="9" s="1"/>
  <c r="F29" i="9" s="1"/>
  <c r="D28" i="9"/>
  <c r="E28" i="9" s="1"/>
  <c r="F28" i="9" s="1"/>
  <c r="D27" i="9"/>
  <c r="E27" i="9" s="1"/>
  <c r="F27" i="9" s="1"/>
  <c r="D26" i="9"/>
  <c r="E26" i="9" s="1"/>
  <c r="F26" i="9" s="1"/>
  <c r="D25" i="9"/>
  <c r="E25" i="9" s="1"/>
  <c r="F25" i="9" s="1"/>
  <c r="D22" i="9"/>
  <c r="E22" i="9" s="1"/>
  <c r="F22" i="9" s="1"/>
  <c r="D21" i="9"/>
  <c r="E21" i="9" s="1"/>
  <c r="F21" i="9" s="1"/>
  <c r="D20" i="9"/>
  <c r="E20" i="9" s="1"/>
  <c r="F20" i="9" s="1"/>
  <c r="D19" i="9"/>
  <c r="E19" i="9" s="1"/>
  <c r="F19" i="9" s="1"/>
  <c r="D18" i="9"/>
  <c r="E18" i="9" s="1"/>
  <c r="F18" i="9" s="1"/>
  <c r="D15" i="9"/>
  <c r="E15" i="9" s="1"/>
  <c r="F15" i="9" s="1"/>
  <c r="D14" i="9"/>
  <c r="E14" i="9" s="1"/>
  <c r="F14" i="9" s="1"/>
  <c r="D13" i="9"/>
  <c r="E13" i="9" s="1"/>
  <c r="F13" i="9" s="1"/>
  <c r="D12" i="9"/>
  <c r="E12" i="9" s="1"/>
  <c r="F12" i="9" s="1"/>
  <c r="D42" i="8"/>
  <c r="E42" i="8" s="1"/>
  <c r="F42" i="8" s="1"/>
  <c r="D39" i="8"/>
  <c r="E39" i="8" s="1"/>
  <c r="F39" i="8" s="1"/>
  <c r="D38" i="8"/>
  <c r="E38" i="8" s="1"/>
  <c r="F38" i="8" s="1"/>
  <c r="D37" i="8"/>
  <c r="E37" i="8" s="1"/>
  <c r="F37" i="8" s="1"/>
  <c r="D36" i="8"/>
  <c r="E36" i="8" s="1"/>
  <c r="F36" i="8" s="1"/>
  <c r="D35" i="8"/>
  <c r="E35" i="8" s="1"/>
  <c r="F35" i="8" s="1"/>
  <c r="D32" i="8"/>
  <c r="E32" i="8" s="1"/>
  <c r="F32" i="8" s="1"/>
  <c r="D31" i="8"/>
  <c r="E31" i="8" s="1"/>
  <c r="F31" i="8" s="1"/>
  <c r="D30" i="8"/>
  <c r="E30" i="8" s="1"/>
  <c r="F30" i="8" s="1"/>
  <c r="D29" i="8"/>
  <c r="E29" i="8" s="1"/>
  <c r="F29" i="8" s="1"/>
  <c r="D28" i="8"/>
  <c r="E28" i="8" s="1"/>
  <c r="F28" i="8" s="1"/>
  <c r="D25" i="8"/>
  <c r="E25" i="8" s="1"/>
  <c r="F25" i="8" s="1"/>
  <c r="D24" i="8"/>
  <c r="E24" i="8" s="1"/>
  <c r="F24" i="8" s="1"/>
  <c r="D23" i="8"/>
  <c r="E23" i="8" s="1"/>
  <c r="F23" i="8" s="1"/>
  <c r="D22" i="8"/>
  <c r="E22" i="8" s="1"/>
  <c r="F22" i="8" s="1"/>
  <c r="D21" i="8"/>
  <c r="E21" i="8" s="1"/>
  <c r="F21" i="8" s="1"/>
  <c r="D18" i="8"/>
  <c r="E18" i="8" s="1"/>
  <c r="F18" i="8" s="1"/>
  <c r="D17" i="8"/>
  <c r="E17" i="8" s="1"/>
  <c r="F17" i="8" s="1"/>
  <c r="D16" i="8"/>
  <c r="E16" i="8" s="1"/>
  <c r="F16" i="8" s="1"/>
  <c r="D15" i="8"/>
  <c r="E15" i="8" s="1"/>
  <c r="F15" i="8" s="1"/>
  <c r="D14" i="8"/>
  <c r="E14" i="8" s="1"/>
  <c r="F14" i="8" s="1"/>
  <c r="D42" i="7"/>
  <c r="E42" i="7" s="1"/>
  <c r="F42" i="7" s="1"/>
  <c r="D41" i="7"/>
  <c r="E41" i="7" s="1"/>
  <c r="F41" i="7" s="1"/>
  <c r="D40" i="7"/>
  <c r="E40" i="7" s="1"/>
  <c r="F40" i="7" s="1"/>
  <c r="D39" i="7"/>
  <c r="E39" i="7" s="1"/>
  <c r="F39" i="7" s="1"/>
  <c r="D38" i="7"/>
  <c r="E38" i="7" s="1"/>
  <c r="F38" i="7" s="1"/>
  <c r="D35" i="7"/>
  <c r="E35" i="7" s="1"/>
  <c r="F35" i="7" s="1"/>
  <c r="D34" i="7"/>
  <c r="E34" i="7" s="1"/>
  <c r="F34" i="7" s="1"/>
  <c r="D33" i="7"/>
  <c r="E33" i="7" s="1"/>
  <c r="F33" i="7" s="1"/>
  <c r="D32" i="7"/>
  <c r="E32" i="7" s="1"/>
  <c r="F32" i="7" s="1"/>
  <c r="D31" i="7"/>
  <c r="E31" i="7" s="1"/>
  <c r="F31" i="7" s="1"/>
  <c r="D28" i="7"/>
  <c r="E28" i="7" s="1"/>
  <c r="F28" i="7" s="1"/>
  <c r="D27" i="7"/>
  <c r="E27" i="7" s="1"/>
  <c r="F27" i="7" s="1"/>
  <c r="D26" i="7"/>
  <c r="E26" i="7" s="1"/>
  <c r="F26" i="7" s="1"/>
  <c r="D25" i="7"/>
  <c r="E25" i="7" s="1"/>
  <c r="F25" i="7" s="1"/>
  <c r="D24" i="7"/>
  <c r="E24" i="7" s="1"/>
  <c r="F24" i="7" s="1"/>
  <c r="D21" i="7"/>
  <c r="E21" i="7" s="1"/>
  <c r="F21" i="7" s="1"/>
  <c r="D20" i="7"/>
  <c r="E20" i="7" s="1"/>
  <c r="F20" i="7" s="1"/>
  <c r="D19" i="7"/>
  <c r="E19" i="7" s="1"/>
  <c r="F19" i="7" s="1"/>
  <c r="D18" i="7"/>
  <c r="E18" i="7" s="1"/>
  <c r="F18" i="7" s="1"/>
  <c r="D17" i="7"/>
  <c r="E17" i="7" s="1"/>
  <c r="F17" i="7" s="1"/>
  <c r="D14" i="7"/>
  <c r="E14" i="7" s="1"/>
  <c r="F14" i="7" s="1"/>
  <c r="D13" i="7"/>
  <c r="E13" i="7" s="1"/>
  <c r="F13" i="7" s="1"/>
  <c r="D12" i="7"/>
  <c r="E12" i="7" s="1"/>
  <c r="F12" i="7" s="1"/>
  <c r="D41" i="6"/>
  <c r="E41" i="6" s="1"/>
  <c r="F41" i="6" s="1"/>
  <c r="D40" i="6"/>
  <c r="E40" i="6" s="1"/>
  <c r="F40" i="6" s="1"/>
  <c r="D37" i="6"/>
  <c r="E37" i="6" s="1"/>
  <c r="F37" i="6" s="1"/>
  <c r="D36" i="6"/>
  <c r="E36" i="6" s="1"/>
  <c r="F36" i="6" s="1"/>
  <c r="D35" i="6"/>
  <c r="E35" i="6" s="1"/>
  <c r="F35" i="6" s="1"/>
  <c r="D34" i="6"/>
  <c r="E34" i="6" s="1"/>
  <c r="F34" i="6" s="1"/>
  <c r="D33" i="6"/>
  <c r="E33" i="6" s="1"/>
  <c r="F33" i="6" s="1"/>
  <c r="D30" i="6"/>
  <c r="E30" i="6" s="1"/>
  <c r="F30" i="6" s="1"/>
  <c r="D29" i="6"/>
  <c r="E29" i="6" s="1"/>
  <c r="F29" i="6" s="1"/>
  <c r="D28" i="6"/>
  <c r="E28" i="6" s="1"/>
  <c r="F28" i="6" s="1"/>
  <c r="D27" i="6"/>
  <c r="E27" i="6" s="1"/>
  <c r="F27" i="6" s="1"/>
  <c r="D26" i="6"/>
  <c r="E26" i="6" s="1"/>
  <c r="F26" i="6" s="1"/>
  <c r="D23" i="6"/>
  <c r="E23" i="6" s="1"/>
  <c r="F23" i="6" s="1"/>
  <c r="D22" i="6"/>
  <c r="E22" i="6" s="1"/>
  <c r="F22" i="6" s="1"/>
  <c r="D21" i="6"/>
  <c r="E21" i="6" s="1"/>
  <c r="F21" i="6" s="1"/>
  <c r="D20" i="6"/>
  <c r="E20" i="6" s="1"/>
  <c r="F20" i="6" s="1"/>
  <c r="D19" i="6"/>
  <c r="E19" i="6" s="1"/>
  <c r="F19" i="6" s="1"/>
  <c r="D16" i="6"/>
  <c r="E16" i="6" s="1"/>
  <c r="F16" i="6" s="1"/>
  <c r="D15" i="6"/>
  <c r="E15" i="6" s="1"/>
  <c r="F15" i="6" s="1"/>
  <c r="D14" i="6"/>
  <c r="E14" i="6" s="1"/>
  <c r="F14" i="6" s="1"/>
  <c r="D13" i="6"/>
  <c r="E13" i="6" s="1"/>
  <c r="F13" i="6" s="1"/>
  <c r="D12" i="6"/>
  <c r="E12" i="6" s="1"/>
  <c r="F12" i="6" s="1"/>
  <c r="D40" i="5"/>
  <c r="E40" i="5" s="1"/>
  <c r="F40" i="5" s="1"/>
  <c r="D39" i="5"/>
  <c r="E39" i="5" s="1"/>
  <c r="F39" i="5" s="1"/>
  <c r="D38" i="5"/>
  <c r="E38" i="5" s="1"/>
  <c r="F38" i="5" s="1"/>
  <c r="D37" i="5"/>
  <c r="E37" i="5" s="1"/>
  <c r="F37" i="5" s="1"/>
  <c r="D33" i="5"/>
  <c r="E33" i="5" s="1"/>
  <c r="F33" i="5" s="1"/>
  <c r="D32" i="5"/>
  <c r="E32" i="5" s="1"/>
  <c r="F32" i="5" s="1"/>
  <c r="D31" i="5"/>
  <c r="E31" i="5" s="1"/>
  <c r="F31" i="5" s="1"/>
  <c r="D30" i="5"/>
  <c r="E30" i="5" s="1"/>
  <c r="F30" i="5" s="1"/>
  <c r="D29" i="5"/>
  <c r="E29" i="5" s="1"/>
  <c r="F29" i="5" s="1"/>
  <c r="D26" i="5"/>
  <c r="E26" i="5" s="1"/>
  <c r="F26" i="5" s="1"/>
  <c r="D24" i="5"/>
  <c r="E24" i="5" s="1"/>
  <c r="F24" i="5" s="1"/>
  <c r="D23" i="5"/>
  <c r="E23" i="5" s="1"/>
  <c r="F23" i="5" s="1"/>
  <c r="D22" i="5"/>
  <c r="E22" i="5" s="1"/>
  <c r="F22" i="5" s="1"/>
  <c r="D19" i="5"/>
  <c r="E19" i="5" s="1"/>
  <c r="F19" i="5" s="1"/>
  <c r="D18" i="5"/>
  <c r="E18" i="5" s="1"/>
  <c r="F18" i="5" s="1"/>
  <c r="D17" i="5"/>
  <c r="E17" i="5" s="1"/>
  <c r="F17" i="5" s="1"/>
  <c r="D16" i="5"/>
  <c r="E16" i="5" s="1"/>
  <c r="F16" i="5" s="1"/>
  <c r="D15" i="5"/>
  <c r="E15" i="5" s="1"/>
  <c r="F15" i="5" s="1"/>
  <c r="D42" i="3"/>
  <c r="E42" i="3" s="1"/>
  <c r="F42" i="3" s="1"/>
  <c r="D41" i="3"/>
  <c r="E41" i="3" s="1"/>
  <c r="F41" i="3" s="1"/>
  <c r="E38" i="3"/>
  <c r="F38" i="3" s="1"/>
  <c r="D38" i="3"/>
  <c r="D37" i="3"/>
  <c r="E37" i="3" s="1"/>
  <c r="F37" i="3" s="1"/>
  <c r="D36" i="3"/>
  <c r="E36" i="3" s="1"/>
  <c r="F36" i="3" s="1"/>
  <c r="E35" i="3"/>
  <c r="F35" i="3" s="1"/>
  <c r="D35" i="3"/>
  <c r="D34" i="3"/>
  <c r="E34" i="3" s="1"/>
  <c r="F34" i="3" s="1"/>
  <c r="D31" i="3"/>
  <c r="E31" i="3" s="1"/>
  <c r="F31" i="3" s="1"/>
  <c r="D30" i="3"/>
  <c r="E30" i="3" s="1"/>
  <c r="F30" i="3" s="1"/>
  <c r="D29" i="3"/>
  <c r="E29" i="3" s="1"/>
  <c r="F29" i="3" s="1"/>
  <c r="D28" i="3"/>
  <c r="E28" i="3" s="1"/>
  <c r="F28" i="3" s="1"/>
  <c r="D27" i="3"/>
  <c r="E27" i="3" s="1"/>
  <c r="F27" i="3" s="1"/>
  <c r="D24" i="3"/>
  <c r="E24" i="3" s="1"/>
  <c r="F24" i="3" s="1"/>
  <c r="D23" i="3"/>
  <c r="E23" i="3" s="1"/>
  <c r="F23" i="3" s="1"/>
  <c r="D22" i="3"/>
  <c r="E22" i="3" s="1"/>
  <c r="F22" i="3" s="1"/>
  <c r="D21" i="3"/>
  <c r="E21" i="3" s="1"/>
  <c r="F21" i="3" s="1"/>
  <c r="D20" i="3"/>
  <c r="E20" i="3" s="1"/>
  <c r="F20" i="3" s="1"/>
  <c r="D17" i="3"/>
  <c r="E17" i="3" s="1"/>
  <c r="F17" i="3" s="1"/>
  <c r="D16" i="3"/>
  <c r="E16" i="3" s="1"/>
  <c r="F16" i="3" s="1"/>
  <c r="D15" i="3"/>
  <c r="E15" i="3" s="1"/>
  <c r="F15" i="3" s="1"/>
  <c r="D14" i="3"/>
  <c r="E14" i="3" s="1"/>
  <c r="F14" i="3" s="1"/>
  <c r="D13" i="3"/>
  <c r="E13" i="3" s="1"/>
  <c r="F13" i="3" s="1"/>
  <c r="D38" i="2"/>
  <c r="E38" i="2" s="1"/>
  <c r="F38" i="2" s="1"/>
  <c r="D37" i="2"/>
  <c r="E37" i="2" s="1"/>
  <c r="F37" i="2" s="1"/>
  <c r="D36" i="2"/>
  <c r="E36" i="2" s="1"/>
  <c r="F36" i="2" s="1"/>
  <c r="D35" i="2"/>
  <c r="E35" i="2" s="1"/>
  <c r="F35" i="2" s="1"/>
  <c r="D34" i="2"/>
  <c r="E34" i="2" s="1"/>
  <c r="F34" i="2" s="1"/>
  <c r="D31" i="2"/>
  <c r="E31" i="2" s="1"/>
  <c r="F31" i="2" s="1"/>
  <c r="D30" i="2"/>
  <c r="E30" i="2" s="1"/>
  <c r="F30" i="2" s="1"/>
  <c r="D29" i="2"/>
  <c r="E29" i="2" s="1"/>
  <c r="F29" i="2" s="1"/>
  <c r="D28" i="2"/>
  <c r="E28" i="2" s="1"/>
  <c r="F28" i="2" s="1"/>
  <c r="D27" i="2"/>
  <c r="E27" i="2" s="1"/>
  <c r="F27" i="2" s="1"/>
  <c r="D24" i="2"/>
  <c r="E24" i="2" s="1"/>
  <c r="F24" i="2" s="1"/>
  <c r="D23" i="2"/>
  <c r="E23" i="2" s="1"/>
  <c r="F23" i="2" s="1"/>
  <c r="D22" i="2"/>
  <c r="E22" i="2" s="1"/>
  <c r="F22" i="2" s="1"/>
  <c r="D21" i="2"/>
  <c r="E21" i="2" s="1"/>
  <c r="F21" i="2" s="1"/>
  <c r="D20" i="2"/>
  <c r="E20" i="2" s="1"/>
  <c r="F20" i="2" s="1"/>
  <c r="D17" i="2"/>
  <c r="E17" i="2" s="1"/>
  <c r="F17" i="2" s="1"/>
  <c r="D16" i="2"/>
  <c r="E16" i="2" s="1"/>
  <c r="F16" i="2" s="1"/>
  <c r="D15" i="2"/>
  <c r="E15" i="2" s="1"/>
  <c r="F15" i="2" s="1"/>
  <c r="D14" i="2"/>
  <c r="E14" i="2" s="1"/>
  <c r="F14" i="2" s="1"/>
  <c r="D13" i="2"/>
  <c r="E13" i="2" s="1"/>
  <c r="F13" i="2" s="1"/>
  <c r="F43" i="4" l="1"/>
  <c r="G44" i="4" s="1"/>
  <c r="D37" i="1"/>
  <c r="E37" i="1" s="1"/>
  <c r="F37" i="1" s="1"/>
  <c r="D30" i="1"/>
  <c r="E30" i="1" s="1"/>
  <c r="F30" i="1" s="1"/>
  <c r="D23" i="1"/>
  <c r="E23" i="1" s="1"/>
  <c r="F23" i="1" s="1"/>
  <c r="D16" i="1"/>
  <c r="E16" i="1" s="1"/>
  <c r="F16" i="1" s="1"/>
  <c r="D8" i="3"/>
  <c r="D8" i="4"/>
  <c r="D8" i="5"/>
  <c r="D8" i="6"/>
  <c r="D8" i="7"/>
  <c r="D8" i="8"/>
  <c r="D8" i="9"/>
  <c r="D8" i="10"/>
  <c r="D8" i="11"/>
  <c r="D8" i="12"/>
  <c r="D8" i="2"/>
  <c r="F43" i="12" l="1"/>
  <c r="F43" i="11"/>
  <c r="F43" i="8"/>
  <c r="F43" i="6"/>
  <c r="F43" i="2"/>
  <c r="F43" i="3"/>
  <c r="F43" i="10"/>
  <c r="F43" i="7"/>
  <c r="F43" i="5"/>
  <c r="F43" i="9"/>
  <c r="D19" i="1"/>
  <c r="D8" i="1"/>
  <c r="D17" i="1" l="1"/>
  <c r="D18" i="1"/>
  <c r="D20" i="1"/>
  <c r="D24" i="1"/>
  <c r="D25" i="1"/>
  <c r="D26" i="1"/>
  <c r="D27" i="1"/>
  <c r="D31" i="1"/>
  <c r="D32" i="1"/>
  <c r="D33" i="1"/>
  <c r="D34" i="1"/>
  <c r="D38" i="1"/>
  <c r="D39" i="1"/>
  <c r="D40" i="1"/>
  <c r="D41" i="1"/>
  <c r="D13" i="1"/>
  <c r="E13" i="1" s="1"/>
  <c r="F13" i="1" s="1"/>
  <c r="E18" i="1" l="1"/>
  <c r="F18" i="1" s="1"/>
  <c r="E17" i="1"/>
  <c r="F17" i="1" s="1"/>
  <c r="E39" i="1"/>
  <c r="F39" i="1" s="1"/>
  <c r="E38" i="1"/>
  <c r="F38" i="1" s="1"/>
  <c r="E32" i="1"/>
  <c r="F32" i="1" s="1"/>
  <c r="E31" i="1"/>
  <c r="F31" i="1" s="1"/>
  <c r="E25" i="1"/>
  <c r="F25" i="1" s="1"/>
  <c r="E24" i="1"/>
  <c r="F24" i="1" s="1"/>
  <c r="E40" i="1" l="1"/>
  <c r="F40" i="1" s="1"/>
  <c r="E33" i="1"/>
  <c r="F33" i="1" s="1"/>
  <c r="E26" i="1"/>
  <c r="F26" i="1" s="1"/>
  <c r="E19" i="1"/>
  <c r="F19" i="1" s="1"/>
  <c r="E41" i="1" l="1"/>
  <c r="F41" i="1" s="1"/>
  <c r="E34" i="1" l="1"/>
  <c r="F34" i="1" s="1"/>
  <c r="E27" i="1"/>
  <c r="F27" i="1" s="1"/>
  <c r="E20" i="1"/>
  <c r="F20" i="1" s="1"/>
  <c r="F43" i="1" l="1"/>
  <c r="G44" i="1" s="1"/>
  <c r="F11" i="2" s="1"/>
  <c r="G44" i="2" s="1"/>
  <c r="F11" i="3" s="1"/>
  <c r="G44" i="3" s="1"/>
  <c r="F11" i="4" s="1"/>
  <c r="F11" i="5" s="1"/>
  <c r="G44" i="5" s="1"/>
  <c r="F11" i="6" s="1"/>
  <c r="G44" i="6" s="1"/>
  <c r="F11" i="7" s="1"/>
  <c r="G44" i="7" s="1"/>
  <c r="F11" i="8" s="1"/>
  <c r="G44" i="8" s="1"/>
  <c r="F11" i="9" s="1"/>
  <c r="G44" i="9" s="1"/>
  <c r="F11" i="10" s="1"/>
  <c r="G44" i="10" s="1"/>
  <c r="F11" i="11" s="1"/>
  <c r="G44" i="11" s="1"/>
  <c r="F11" i="12" s="1"/>
  <c r="G44" i="12" s="1"/>
</calcChain>
</file>

<file path=xl/sharedStrings.xml><?xml version="1.0" encoding="utf-8"?>
<sst xmlns="http://schemas.openxmlformats.org/spreadsheetml/2006/main" count="409" uniqueCount="42">
  <si>
    <t>Name:</t>
  </si>
  <si>
    <t>Sa</t>
  </si>
  <si>
    <t>So</t>
  </si>
  <si>
    <t>01 / 2026</t>
  </si>
  <si>
    <t>02 / 2026</t>
  </si>
  <si>
    <t>03/ 2026</t>
  </si>
  <si>
    <t>04 / 2026</t>
  </si>
  <si>
    <t>05 / 2026</t>
  </si>
  <si>
    <t>06 / 2026</t>
  </si>
  <si>
    <t>07 / 2026</t>
  </si>
  <si>
    <t>08 / 2026</t>
  </si>
  <si>
    <t>09 / 2026</t>
  </si>
  <si>
    <t>10 / 2026</t>
  </si>
  <si>
    <t>11 / 2026</t>
  </si>
  <si>
    <t>12 / 2026</t>
  </si>
  <si>
    <t>German Rheumatology Research Center</t>
  </si>
  <si>
    <t>(Calculated cell values = do not edit)</t>
  </si>
  <si>
    <t>Time sheet</t>
  </si>
  <si>
    <t>Work group:</t>
  </si>
  <si>
    <t>Month / Year</t>
  </si>
  <si>
    <t>Working hours per month (h)</t>
  </si>
  <si>
    <t>Working time in minutes
(do not fill in)</t>
  </si>
  <si>
    <t>Target (input according to employment contract)</t>
  </si>
  <si>
    <t>Target</t>
  </si>
  <si>
    <t>Day</t>
  </si>
  <si>
    <t>Start of work</t>
  </si>
  <si>
    <t>End of 
work</t>
  </si>
  <si>
    <t>Regulated
Break</t>
  </si>
  <si>
    <t>Hours 
in minutes</t>
  </si>
  <si>
    <t>Comments</t>
  </si>
  <si>
    <t>public holiday</t>
  </si>
  <si>
    <t>New Year</t>
  </si>
  <si>
    <t>Sat</t>
  </si>
  <si>
    <t>Sun</t>
  </si>
  <si>
    <t>Carry over to next month:</t>
  </si>
  <si>
    <t>Minutes per month</t>
  </si>
  <si>
    <t>Date:</t>
  </si>
  <si>
    <t>Signature:</t>
  </si>
  <si>
    <t>Acknowledgement by group leader/supervisor:</t>
  </si>
  <si>
    <t>Carryover from previous month (min):</t>
  </si>
  <si>
    <t>Hours 
worked</t>
  </si>
  <si>
    <t>non-working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</si>
</sst>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_-* #,##0_-;\-* #,##0_-;_-* &quot;-&quot;??_-;_-@_-"/>
    <numFmt numFmtId="166" formatCode="[mm]"/>
    <numFmt numFmtId="167" formatCode="mm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164" fontId="0" fillId="0" borderId="0" xfId="0" applyNumberFormat="1"/>
    <xf numFmtId="20" fontId="5" fillId="0" borderId="0" xfId="0" applyNumberFormat="1" applyFont="1"/>
    <xf numFmtId="165" fontId="5" fillId="0" borderId="0" xfId="0" applyNumberFormat="1" applyFon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6" fillId="0" borderId="0" xfId="0" applyFont="1" applyAlignment="1">
      <alignment horizontal="left"/>
    </xf>
    <xf numFmtId="0" fontId="16" fillId="0" borderId="1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49" fontId="16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1" xfId="0" applyFont="1" applyBorder="1"/>
    <xf numFmtId="49" fontId="22" fillId="0" borderId="1" xfId="0" applyNumberFormat="1" applyFont="1" applyBorder="1" applyAlignment="1">
      <alignment horizontal="center"/>
    </xf>
    <xf numFmtId="0" fontId="24" fillId="0" borderId="0" xfId="0" applyFont="1"/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3" fillId="0" borderId="0" xfId="0" applyFont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5" fillId="3" borderId="0" xfId="0" applyFont="1" applyFill="1" applyAlignment="1">
      <alignment horizontal="center" vertical="center"/>
    </xf>
    <xf numFmtId="0" fontId="16" fillId="3" borderId="1" xfId="0" applyFont="1" applyFill="1" applyBorder="1"/>
    <xf numFmtId="0" fontId="2" fillId="0" borderId="0" xfId="0" applyFont="1" applyAlignment="1">
      <alignment horizontal="left"/>
    </xf>
    <xf numFmtId="0" fontId="26" fillId="0" borderId="0" xfId="0" applyFont="1"/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1" fillId="0" borderId="2" xfId="0" applyNumberFormat="1" applyFont="1" applyBorder="1"/>
    <xf numFmtId="164" fontId="1" fillId="0" borderId="1" xfId="0" applyNumberFormat="1" applyFont="1" applyBorder="1" applyAlignment="1">
      <alignment horizontal="right"/>
    </xf>
    <xf numFmtId="2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20" fontId="28" fillId="0" borderId="1" xfId="0" applyNumberFormat="1" applyFont="1" applyBorder="1"/>
    <xf numFmtId="164" fontId="1" fillId="3" borderId="1" xfId="0" applyNumberFormat="1" applyFont="1" applyFill="1" applyBorder="1" applyAlignment="1">
      <alignment horizontal="right"/>
    </xf>
    <xf numFmtId="2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20" fontId="27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right"/>
    </xf>
    <xf numFmtId="166" fontId="1" fillId="0" borderId="0" xfId="0" applyNumberFormat="1" applyFont="1"/>
    <xf numFmtId="167" fontId="1" fillId="0" borderId="0" xfId="0" applyNumberFormat="1" applyFont="1"/>
    <xf numFmtId="20" fontId="1" fillId="0" borderId="7" xfId="0" applyNumberFormat="1" applyFont="1" applyBorder="1"/>
    <xf numFmtId="0" fontId="1" fillId="0" borderId="5" xfId="0" applyFont="1" applyBorder="1" applyAlignment="1">
      <alignment horizontal="center"/>
    </xf>
    <xf numFmtId="20" fontId="1" fillId="0" borderId="0" xfId="0" applyNumberFormat="1" applyFont="1"/>
    <xf numFmtId="0" fontId="1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110" zoomScaleNormal="110" workbookViewId="0">
      <selection activeCell="D53" sqref="D53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13.5" customWidth="1"/>
    <col min="5" max="5" width="16.5" customWidth="1"/>
    <col min="6" max="6" width="16.6640625" customWidth="1"/>
    <col min="7" max="7" width="26.5" customWidth="1"/>
    <col min="8" max="8" width="19.33203125" customWidth="1"/>
    <col min="10" max="10" width="12.83203125" customWidth="1"/>
  </cols>
  <sheetData>
    <row r="1" spans="1:12" ht="21" x14ac:dyDescent="0.25">
      <c r="A1" s="63" t="s">
        <v>15</v>
      </c>
      <c r="B1" s="1"/>
      <c r="C1" s="1"/>
      <c r="D1" s="1"/>
      <c r="E1" s="1"/>
      <c r="F1" s="1"/>
      <c r="G1" s="27"/>
      <c r="H1" s="13"/>
      <c r="I1" s="2"/>
      <c r="J1" s="3"/>
    </row>
    <row r="2" spans="1:12" ht="16" x14ac:dyDescent="0.2">
      <c r="A2" s="70" t="s">
        <v>16</v>
      </c>
      <c r="B2" s="71"/>
      <c r="C2" s="71"/>
      <c r="D2" s="71"/>
      <c r="E2" s="71"/>
      <c r="F2" s="1"/>
      <c r="G2" s="1"/>
      <c r="H2" s="2"/>
      <c r="I2" s="2"/>
      <c r="J2" s="3"/>
    </row>
    <row r="3" spans="1:12" ht="19" x14ac:dyDescent="0.25">
      <c r="A3" s="1"/>
      <c r="B3" s="1"/>
      <c r="C3" s="1"/>
      <c r="D3" s="1"/>
      <c r="E3" s="28" t="s">
        <v>17</v>
      </c>
      <c r="F3" s="1"/>
      <c r="G3" s="1"/>
      <c r="H3" s="2"/>
      <c r="I3" s="2"/>
      <c r="J3" s="3"/>
    </row>
    <row r="4" spans="1:12" ht="16" x14ac:dyDescent="0.2">
      <c r="A4" s="1"/>
      <c r="B4" s="1"/>
      <c r="C4" s="1"/>
      <c r="D4" s="1"/>
      <c r="E4" s="1"/>
      <c r="F4" s="1"/>
      <c r="G4" s="1"/>
      <c r="H4" s="2"/>
      <c r="I4" s="2"/>
      <c r="J4" s="3"/>
    </row>
    <row r="5" spans="1:12" ht="16" x14ac:dyDescent="0.2">
      <c r="A5" s="26" t="s">
        <v>0</v>
      </c>
      <c r="C5" s="29"/>
      <c r="D5" s="30"/>
      <c r="E5" s="31"/>
      <c r="F5" s="32" t="s">
        <v>18</v>
      </c>
      <c r="G5" s="33"/>
      <c r="I5" s="2"/>
      <c r="J5" s="3"/>
    </row>
    <row r="6" spans="1:12" ht="16" x14ac:dyDescent="0.2">
      <c r="A6" s="26"/>
      <c r="B6" s="1"/>
      <c r="C6" s="1"/>
      <c r="D6" s="1"/>
      <c r="E6" s="1"/>
      <c r="F6" s="1"/>
      <c r="G6" s="1"/>
      <c r="H6" s="2"/>
      <c r="I6" s="2"/>
      <c r="J6" s="3"/>
    </row>
    <row r="7" spans="1:12" ht="16" x14ac:dyDescent="0.2">
      <c r="A7" s="68" t="s">
        <v>20</v>
      </c>
      <c r="B7" s="68"/>
      <c r="C7" s="68"/>
      <c r="D7" s="25">
        <v>40</v>
      </c>
      <c r="E7" s="62" t="s">
        <v>22</v>
      </c>
      <c r="F7" s="35"/>
      <c r="G7" s="36"/>
      <c r="H7" s="14"/>
      <c r="I7" s="2"/>
      <c r="J7" s="3"/>
    </row>
    <row r="8" spans="1:12" ht="31.25" customHeight="1" x14ac:dyDescent="0.2">
      <c r="A8" s="69" t="s">
        <v>21</v>
      </c>
      <c r="B8" s="69"/>
      <c r="C8" s="69"/>
      <c r="D8" s="60">
        <f>D7*60</f>
        <v>2400</v>
      </c>
      <c r="E8" s="62" t="s">
        <v>23</v>
      </c>
      <c r="F8" s="26" t="s">
        <v>19</v>
      </c>
      <c r="G8" s="37" t="s">
        <v>3</v>
      </c>
      <c r="I8" s="2"/>
      <c r="J8" s="3"/>
    </row>
    <row r="9" spans="1:12" ht="16" x14ac:dyDescent="0.2">
      <c r="A9" s="38"/>
      <c r="B9" s="38"/>
      <c r="C9" s="38"/>
      <c r="D9" s="38"/>
      <c r="E9" s="38"/>
      <c r="F9" s="38"/>
      <c r="G9" s="38"/>
      <c r="H9" s="7"/>
      <c r="I9" s="7"/>
      <c r="J9" s="8"/>
      <c r="K9" s="9"/>
    </row>
    <row r="10" spans="1:12" ht="34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  <c r="H10" s="2"/>
      <c r="I10" s="3"/>
      <c r="J10" s="17"/>
      <c r="L10" s="17"/>
    </row>
    <row r="11" spans="1:12" ht="16" x14ac:dyDescent="0.2">
      <c r="A11" s="40"/>
      <c r="B11" s="41"/>
      <c r="C11" s="41"/>
      <c r="D11" s="42" t="s">
        <v>39</v>
      </c>
      <c r="F11" s="41">
        <v>0</v>
      </c>
      <c r="G11" s="43"/>
      <c r="H11" s="2"/>
      <c r="I11" s="3"/>
    </row>
    <row r="12" spans="1:12" ht="16" x14ac:dyDescent="0.2">
      <c r="A12" s="72">
        <v>1</v>
      </c>
      <c r="B12" s="74" t="s">
        <v>31</v>
      </c>
      <c r="C12" s="74"/>
      <c r="D12" s="75"/>
      <c r="E12" s="76"/>
      <c r="F12" s="77"/>
      <c r="G12" s="6" t="s">
        <v>30</v>
      </c>
      <c r="H12" s="2"/>
      <c r="I12" s="3"/>
      <c r="J12" s="20"/>
    </row>
    <row r="13" spans="1:12" ht="16" x14ac:dyDescent="0.2">
      <c r="A13" s="78">
        <v>2</v>
      </c>
      <c r="B13" s="79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  <c r="H13" s="19"/>
      <c r="I13" s="19"/>
    </row>
    <row r="14" spans="1:12" ht="16" x14ac:dyDescent="0.2">
      <c r="A14" s="78">
        <v>3</v>
      </c>
      <c r="B14" s="79" t="s">
        <v>32</v>
      </c>
      <c r="C14" s="76"/>
      <c r="D14" s="75"/>
      <c r="E14" s="76"/>
      <c r="F14" s="84"/>
      <c r="G14" s="83"/>
      <c r="H14" s="2"/>
      <c r="I14" s="18"/>
    </row>
    <row r="15" spans="1:12" ht="16" x14ac:dyDescent="0.2">
      <c r="A15" s="78">
        <v>4</v>
      </c>
      <c r="B15" s="79" t="s">
        <v>33</v>
      </c>
      <c r="C15" s="85"/>
      <c r="D15" s="75"/>
      <c r="E15" s="76"/>
      <c r="F15" s="84"/>
      <c r="G15" s="83"/>
      <c r="H15" s="2"/>
      <c r="I15" s="18"/>
    </row>
    <row r="16" spans="1:12" ht="16" x14ac:dyDescent="0.2">
      <c r="A16" s="78">
        <v>5</v>
      </c>
      <c r="B16" s="86"/>
      <c r="C16" s="85"/>
      <c r="D16" s="80" t="str">
        <f t="shared" ref="D16" si="0">IF(C16-B16&gt;TIMEVALUE("9:00"),TIMEVALUE("0:45"),IF(C16-B16&gt;TIMEVALUE("6:00"),TIMEVALUE("0:30"),"0"))</f>
        <v>0</v>
      </c>
      <c r="E16" s="81">
        <f t="shared" ref="E16" si="1">C16-B16-D16</f>
        <v>0</v>
      </c>
      <c r="F16" s="82">
        <f t="shared" ref="F16" si="2">HOUR(E16)*60+MINUTE(E16)</f>
        <v>0</v>
      </c>
      <c r="G16" s="83"/>
      <c r="H16" s="2"/>
      <c r="J16" s="21"/>
    </row>
    <row r="17" spans="1:9" ht="16" x14ac:dyDescent="0.2">
      <c r="A17" s="78">
        <v>6</v>
      </c>
      <c r="B17" s="79"/>
      <c r="C17" s="76"/>
      <c r="D17" s="80" t="str">
        <f t="shared" ref="D17:D41" si="3">IF(C17-B17&gt;TIMEVALUE("9:00"),TIMEVALUE("0:45"),IF(C17-B17&gt;TIMEVALUE("6:00"),TIMEVALUE("0:30"),"0"))</f>
        <v>0</v>
      </c>
      <c r="E17" s="81">
        <f t="shared" ref="E17:E18" si="4">C17-B17-D17</f>
        <v>0</v>
      </c>
      <c r="F17" s="82">
        <f t="shared" ref="F17:F41" si="5">HOUR(E17)*60+MINUTE(E17)</f>
        <v>0</v>
      </c>
      <c r="G17" s="83"/>
      <c r="H17" s="2"/>
      <c r="I17" s="19"/>
    </row>
    <row r="18" spans="1:9" ht="16" x14ac:dyDescent="0.2">
      <c r="A18" s="78">
        <v>7</v>
      </c>
      <c r="B18" s="79"/>
      <c r="C18" s="76"/>
      <c r="D18" s="80" t="str">
        <f t="shared" si="3"/>
        <v>0</v>
      </c>
      <c r="E18" s="81">
        <f t="shared" si="4"/>
        <v>0</v>
      </c>
      <c r="F18" s="82">
        <f t="shared" si="5"/>
        <v>0</v>
      </c>
      <c r="G18" s="83"/>
      <c r="H18" s="2"/>
      <c r="I18" s="3"/>
    </row>
    <row r="19" spans="1:9" ht="16" x14ac:dyDescent="0.2">
      <c r="A19" s="78">
        <v>8</v>
      </c>
      <c r="B19" s="79"/>
      <c r="C19" s="76"/>
      <c r="D19" s="80" t="str">
        <f>IF(C19-B19&gt;TIMEVALUE("9:00"),TIMEVALUE("0:45"),IF(C19-B19&gt;TIMEVALUE("6:00"),TIMEVALUE("0:30"),"0"))</f>
        <v>0</v>
      </c>
      <c r="E19" s="81">
        <f t="shared" ref="E19" si="6">C19-B19-D19</f>
        <v>0</v>
      </c>
      <c r="F19" s="82">
        <f t="shared" si="5"/>
        <v>0</v>
      </c>
      <c r="G19" s="83"/>
      <c r="H19" s="2"/>
      <c r="I19" s="3"/>
    </row>
    <row r="20" spans="1:9" ht="16" x14ac:dyDescent="0.2">
      <c r="A20" s="78">
        <v>9</v>
      </c>
      <c r="B20" s="79"/>
      <c r="C20" s="76"/>
      <c r="D20" s="80" t="str">
        <f t="shared" si="3"/>
        <v>0</v>
      </c>
      <c r="E20" s="81">
        <f t="shared" ref="E20" si="7">C20-B20-D20</f>
        <v>0</v>
      </c>
      <c r="F20" s="82">
        <f t="shared" si="5"/>
        <v>0</v>
      </c>
      <c r="G20" s="83"/>
      <c r="H20" s="2"/>
      <c r="I20" s="3"/>
    </row>
    <row r="21" spans="1:9" ht="16" x14ac:dyDescent="0.2">
      <c r="A21" s="78">
        <v>10</v>
      </c>
      <c r="B21" s="79" t="s">
        <v>32</v>
      </c>
      <c r="C21" s="76"/>
      <c r="D21" s="75"/>
      <c r="E21" s="76"/>
      <c r="F21" s="84"/>
      <c r="G21" s="83"/>
      <c r="H21" s="2"/>
      <c r="I21" s="3"/>
    </row>
    <row r="22" spans="1:9" ht="16" x14ac:dyDescent="0.2">
      <c r="A22" s="78">
        <v>11</v>
      </c>
      <c r="B22" s="79" t="s">
        <v>33</v>
      </c>
      <c r="C22" s="85"/>
      <c r="D22" s="75"/>
      <c r="E22" s="76"/>
      <c r="F22" s="84"/>
      <c r="G22" s="83"/>
      <c r="H22" s="2"/>
      <c r="I22" s="3"/>
    </row>
    <row r="23" spans="1:9" ht="16" x14ac:dyDescent="0.2">
      <c r="A23" s="78">
        <v>12</v>
      </c>
      <c r="B23" s="86"/>
      <c r="C23" s="85"/>
      <c r="D23" s="80" t="str">
        <f t="shared" ref="D23" si="8">IF(C23-B23&gt;TIMEVALUE("9:00"),TIMEVALUE("0:45"),IF(C23-B23&gt;TIMEVALUE("6:00"),TIMEVALUE("0:30"),"0"))</f>
        <v>0</v>
      </c>
      <c r="E23" s="81">
        <f t="shared" ref="E23" si="9">C23-B23-D23</f>
        <v>0</v>
      </c>
      <c r="F23" s="82">
        <f t="shared" ref="F23" si="10">HOUR(E23)*60+MINUTE(E23)</f>
        <v>0</v>
      </c>
      <c r="G23" s="83"/>
      <c r="H23" s="2"/>
      <c r="I23" s="3"/>
    </row>
    <row r="24" spans="1:9" ht="16" x14ac:dyDescent="0.2">
      <c r="A24" s="78">
        <v>13</v>
      </c>
      <c r="B24" s="79"/>
      <c r="C24" s="76"/>
      <c r="D24" s="80" t="str">
        <f t="shared" si="3"/>
        <v>0</v>
      </c>
      <c r="E24" s="81">
        <f t="shared" ref="E24:E25" si="11">C24-B24-D24</f>
        <v>0</v>
      </c>
      <c r="F24" s="82">
        <f t="shared" si="5"/>
        <v>0</v>
      </c>
      <c r="G24" s="83"/>
      <c r="H24" s="2"/>
      <c r="I24" s="3"/>
    </row>
    <row r="25" spans="1:9" ht="16" x14ac:dyDescent="0.2">
      <c r="A25" s="78">
        <v>14</v>
      </c>
      <c r="B25" s="79"/>
      <c r="C25" s="76"/>
      <c r="D25" s="80" t="str">
        <f t="shared" si="3"/>
        <v>0</v>
      </c>
      <c r="E25" s="81">
        <f t="shared" si="11"/>
        <v>0</v>
      </c>
      <c r="F25" s="82">
        <f t="shared" si="5"/>
        <v>0</v>
      </c>
      <c r="G25" s="87"/>
      <c r="H25" s="1"/>
    </row>
    <row r="26" spans="1:9" ht="16" x14ac:dyDescent="0.2">
      <c r="A26" s="78">
        <v>15</v>
      </c>
      <c r="B26" s="79"/>
      <c r="C26" s="76"/>
      <c r="D26" s="80" t="str">
        <f t="shared" si="3"/>
        <v>0</v>
      </c>
      <c r="E26" s="81">
        <f t="shared" ref="E26" si="12">C26-B26-D26</f>
        <v>0</v>
      </c>
      <c r="F26" s="82">
        <f t="shared" si="5"/>
        <v>0</v>
      </c>
      <c r="G26" s="83"/>
      <c r="H26" s="1"/>
    </row>
    <row r="27" spans="1:9" ht="16" x14ac:dyDescent="0.2">
      <c r="A27" s="78">
        <v>16</v>
      </c>
      <c r="B27" s="79"/>
      <c r="C27" s="76"/>
      <c r="D27" s="80" t="str">
        <f t="shared" si="3"/>
        <v>0</v>
      </c>
      <c r="E27" s="81">
        <f t="shared" ref="E27" si="13">C27-B27-D27</f>
        <v>0</v>
      </c>
      <c r="F27" s="82">
        <f t="shared" si="5"/>
        <v>0</v>
      </c>
      <c r="G27" s="83"/>
      <c r="H27" s="1"/>
    </row>
    <row r="28" spans="1:9" ht="16" x14ac:dyDescent="0.2">
      <c r="A28" s="78">
        <v>17</v>
      </c>
      <c r="B28" s="79" t="s">
        <v>32</v>
      </c>
      <c r="C28" s="76"/>
      <c r="D28" s="75"/>
      <c r="E28" s="76"/>
      <c r="F28" s="84"/>
      <c r="G28" s="83"/>
      <c r="H28" s="1"/>
      <c r="I28" s="24"/>
    </row>
    <row r="29" spans="1:9" ht="16" x14ac:dyDescent="0.2">
      <c r="A29" s="78">
        <v>18</v>
      </c>
      <c r="B29" s="79" t="s">
        <v>33</v>
      </c>
      <c r="C29" s="79"/>
      <c r="D29" s="75"/>
      <c r="E29" s="76"/>
      <c r="F29" s="84"/>
      <c r="G29" s="83"/>
    </row>
    <row r="30" spans="1:9" ht="16" x14ac:dyDescent="0.2">
      <c r="A30" s="78">
        <v>19</v>
      </c>
      <c r="B30" s="86"/>
      <c r="C30" s="79"/>
      <c r="D30" s="80" t="str">
        <f t="shared" ref="D30" si="14">IF(C30-B30&gt;TIMEVALUE("9:00"),TIMEVALUE("0:45"),IF(C30-B30&gt;TIMEVALUE("6:00"),TIMEVALUE("0:30"),"0"))</f>
        <v>0</v>
      </c>
      <c r="E30" s="81">
        <f t="shared" ref="E30" si="15">C30-B30-D30</f>
        <v>0</v>
      </c>
      <c r="F30" s="82">
        <f t="shared" ref="F30" si="16">HOUR(E30)*60+MINUTE(E30)</f>
        <v>0</v>
      </c>
      <c r="G30" s="83"/>
    </row>
    <row r="31" spans="1:9" ht="16" x14ac:dyDescent="0.2">
      <c r="A31" s="78">
        <v>20</v>
      </c>
      <c r="B31" s="79"/>
      <c r="C31" s="76"/>
      <c r="D31" s="80" t="str">
        <f t="shared" si="3"/>
        <v>0</v>
      </c>
      <c r="E31" s="81">
        <f t="shared" ref="E31:E32" si="17">C31-B31-D31</f>
        <v>0</v>
      </c>
      <c r="F31" s="82">
        <f t="shared" si="5"/>
        <v>0</v>
      </c>
      <c r="G31" s="83"/>
    </row>
    <row r="32" spans="1:9" ht="16" x14ac:dyDescent="0.2">
      <c r="A32" s="78">
        <v>21</v>
      </c>
      <c r="B32" s="79"/>
      <c r="C32" s="76"/>
      <c r="D32" s="80" t="str">
        <f t="shared" si="3"/>
        <v>0</v>
      </c>
      <c r="E32" s="81">
        <f t="shared" si="17"/>
        <v>0</v>
      </c>
      <c r="F32" s="82">
        <f t="shared" si="5"/>
        <v>0</v>
      </c>
      <c r="G32" s="83"/>
    </row>
    <row r="33" spans="1:9" ht="16" x14ac:dyDescent="0.2">
      <c r="A33" s="78">
        <v>22</v>
      </c>
      <c r="B33" s="79"/>
      <c r="C33" s="76"/>
      <c r="D33" s="80" t="str">
        <f t="shared" si="3"/>
        <v>0</v>
      </c>
      <c r="E33" s="81">
        <f>C33-B33-D33</f>
        <v>0</v>
      </c>
      <c r="F33" s="82">
        <f t="shared" si="5"/>
        <v>0</v>
      </c>
      <c r="G33" s="83"/>
    </row>
    <row r="34" spans="1:9" ht="16" x14ac:dyDescent="0.2">
      <c r="A34" s="78">
        <v>23</v>
      </c>
      <c r="B34" s="79"/>
      <c r="C34" s="76"/>
      <c r="D34" s="80" t="str">
        <f t="shared" si="3"/>
        <v>0</v>
      </c>
      <c r="E34" s="81">
        <f>C34-B34-D34</f>
        <v>0</v>
      </c>
      <c r="F34" s="82">
        <f t="shared" si="5"/>
        <v>0</v>
      </c>
      <c r="G34" s="83"/>
    </row>
    <row r="35" spans="1:9" ht="16" x14ac:dyDescent="0.2">
      <c r="A35" s="78">
        <v>24</v>
      </c>
      <c r="B35" s="79" t="s">
        <v>32</v>
      </c>
      <c r="C35" s="76"/>
      <c r="D35" s="75"/>
      <c r="E35" s="76"/>
      <c r="F35" s="84"/>
      <c r="G35" s="83"/>
    </row>
    <row r="36" spans="1:9" ht="16" x14ac:dyDescent="0.2">
      <c r="A36" s="78">
        <v>25</v>
      </c>
      <c r="B36" s="79" t="s">
        <v>33</v>
      </c>
      <c r="C36" s="79"/>
      <c r="D36" s="75"/>
      <c r="E36" s="76"/>
      <c r="F36" s="84"/>
      <c r="G36" s="83"/>
    </row>
    <row r="37" spans="1:9" ht="16" x14ac:dyDescent="0.2">
      <c r="A37" s="78">
        <v>26</v>
      </c>
      <c r="B37" s="86"/>
      <c r="C37" s="79"/>
      <c r="D37" s="80" t="str">
        <f t="shared" ref="D37" si="18">IF(C37-B37&gt;TIMEVALUE("9:00"),TIMEVALUE("0:45"),IF(C37-B37&gt;TIMEVALUE("6:00"),TIMEVALUE("0:30"),"0"))</f>
        <v>0</v>
      </c>
      <c r="E37" s="81">
        <f t="shared" ref="E37" si="19">C37-B37-D37</f>
        <v>0</v>
      </c>
      <c r="F37" s="82">
        <f t="shared" ref="F37" si="20">HOUR(E37)*60+MINUTE(E37)</f>
        <v>0</v>
      </c>
      <c r="G37" s="83"/>
    </row>
    <row r="38" spans="1:9" ht="16" x14ac:dyDescent="0.2">
      <c r="A38" s="78">
        <v>27</v>
      </c>
      <c r="B38" s="79"/>
      <c r="C38" s="76"/>
      <c r="D38" s="80" t="str">
        <f t="shared" si="3"/>
        <v>0</v>
      </c>
      <c r="E38" s="81">
        <f t="shared" ref="E38:E39" si="21">C38-B38-D38</f>
        <v>0</v>
      </c>
      <c r="F38" s="82">
        <f t="shared" si="5"/>
        <v>0</v>
      </c>
      <c r="G38" s="83"/>
      <c r="I38" s="23"/>
    </row>
    <row r="39" spans="1:9" ht="16" x14ac:dyDescent="0.2">
      <c r="A39" s="78">
        <v>28</v>
      </c>
      <c r="B39" s="79"/>
      <c r="C39" s="76"/>
      <c r="D39" s="80" t="str">
        <f t="shared" si="3"/>
        <v>0</v>
      </c>
      <c r="E39" s="81">
        <f t="shared" si="21"/>
        <v>0</v>
      </c>
      <c r="F39" s="82">
        <f t="shared" si="5"/>
        <v>0</v>
      </c>
      <c r="G39" s="83"/>
    </row>
    <row r="40" spans="1:9" ht="16" x14ac:dyDescent="0.2">
      <c r="A40" s="78">
        <v>29</v>
      </c>
      <c r="B40" s="79"/>
      <c r="C40" s="76"/>
      <c r="D40" s="80" t="str">
        <f t="shared" si="3"/>
        <v>0</v>
      </c>
      <c r="E40" s="81">
        <f t="shared" ref="E40" si="22">C40-B40-D40</f>
        <v>0</v>
      </c>
      <c r="F40" s="82">
        <f t="shared" si="5"/>
        <v>0</v>
      </c>
      <c r="G40" s="83"/>
    </row>
    <row r="41" spans="1:9" ht="16" x14ac:dyDescent="0.2">
      <c r="A41" s="78">
        <v>30</v>
      </c>
      <c r="B41" s="79"/>
      <c r="C41" s="76"/>
      <c r="D41" s="80" t="str">
        <f t="shared" si="3"/>
        <v>0</v>
      </c>
      <c r="E41" s="81">
        <f t="shared" ref="E41" si="23">C41-B41-D41</f>
        <v>0</v>
      </c>
      <c r="F41" s="82">
        <f t="shared" si="5"/>
        <v>0</v>
      </c>
      <c r="G41" s="83"/>
    </row>
    <row r="42" spans="1:9" ht="16" x14ac:dyDescent="0.2">
      <c r="A42" s="78">
        <v>31</v>
      </c>
      <c r="B42" s="79" t="s">
        <v>32</v>
      </c>
      <c r="C42" s="76"/>
      <c r="D42" s="75"/>
      <c r="E42" s="76"/>
      <c r="F42" s="84"/>
      <c r="G42" s="83"/>
      <c r="I42" s="22"/>
    </row>
    <row r="43" spans="1:9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8"/>
      <c r="H43" s="20"/>
    </row>
    <row r="44" spans="1:9" ht="16" x14ac:dyDescent="0.2">
      <c r="A44" s="86"/>
      <c r="B44" s="86"/>
      <c r="C44" s="89"/>
      <c r="D44" s="26" t="s">
        <v>34</v>
      </c>
      <c r="E44" s="86"/>
      <c r="F44" s="86"/>
      <c r="G44" s="61">
        <f>F43-D8+F11</f>
        <v>-2400</v>
      </c>
      <c r="I44" s="20"/>
    </row>
    <row r="45" spans="1:9" x14ac:dyDescent="0.2">
      <c r="F45" s="10"/>
    </row>
    <row r="46" spans="1:9" ht="16" x14ac:dyDescent="0.2">
      <c r="C46" s="4" t="s">
        <v>36</v>
      </c>
      <c r="D46" s="2"/>
      <c r="E46" s="4"/>
      <c r="F46" s="4" t="s">
        <v>37</v>
      </c>
    </row>
    <row r="47" spans="1:9" x14ac:dyDescent="0.2">
      <c r="F47" s="10"/>
    </row>
    <row r="48" spans="1:9" ht="16" x14ac:dyDescent="0.2">
      <c r="C48" s="4" t="s">
        <v>38</v>
      </c>
    </row>
  </sheetData>
  <mergeCells count="3">
    <mergeCell ref="A7:C7"/>
    <mergeCell ref="A8:C8"/>
    <mergeCell ref="A2:E2"/>
  </mergeCells>
  <pageMargins left="0.9055118110236221" right="0.11811023622047245" top="0.78740157480314965" bottom="0.3937007874015748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8"/>
  <sheetViews>
    <sheetView topLeftCell="A9" zoomScale="110" zoomScaleNormal="110" workbookViewId="0">
      <selection activeCell="G14" sqref="G14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12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September!G44</f>
        <v>-2400</v>
      </c>
      <c r="G11" s="43"/>
    </row>
    <row r="12" spans="1:10" ht="16" x14ac:dyDescent="0.2">
      <c r="A12" s="72">
        <v>1</v>
      </c>
      <c r="B12" s="76"/>
      <c r="C12" s="76"/>
      <c r="D12" s="80" t="str">
        <f>IF(C12-B12&gt;TIMEVALUE("9:00"),TIMEVALUE("0:45"),IF(C12-B12&gt;TIMEVALUE("6:00"),TIMEVALUE("0:30"),"0"))</f>
        <v>0</v>
      </c>
      <c r="E12" s="81">
        <f>C12-B12-D12</f>
        <v>0</v>
      </c>
      <c r="F12" s="82">
        <f>HOUR(E12)*60+MINUTE(E12)</f>
        <v>0</v>
      </c>
      <c r="G12" s="83"/>
    </row>
    <row r="13" spans="1:10" ht="16" x14ac:dyDescent="0.2">
      <c r="A13" s="78">
        <v>2</v>
      </c>
      <c r="B13" s="83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78">
        <v>3</v>
      </c>
      <c r="B14" s="76" t="s">
        <v>1</v>
      </c>
      <c r="C14" s="76"/>
      <c r="D14" s="75"/>
      <c r="E14" s="76"/>
      <c r="F14" s="84"/>
      <c r="G14" s="83" t="s">
        <v>30</v>
      </c>
    </row>
    <row r="15" spans="1:10" ht="16" x14ac:dyDescent="0.2">
      <c r="A15" s="78">
        <v>4</v>
      </c>
      <c r="B15" s="76" t="s">
        <v>2</v>
      </c>
      <c r="C15" s="76"/>
      <c r="D15" s="75"/>
      <c r="E15" s="76"/>
      <c r="F15" s="84"/>
      <c r="G15" s="83"/>
    </row>
    <row r="16" spans="1:10" ht="16" x14ac:dyDescent="0.2">
      <c r="A16" s="78">
        <v>5</v>
      </c>
      <c r="B16" s="86"/>
      <c r="C16" s="76"/>
      <c r="D16" s="80" t="str">
        <f>IF(C16-B16&gt;TIMEVALUE("9:00"),TIMEVALUE("0:45"),IF(C16-B16&gt;TIMEVALUE("6:00"),TIMEVALUE("0:30"),"0"))</f>
        <v>0</v>
      </c>
      <c r="E16" s="81">
        <f>C16-B16-D16</f>
        <v>0</v>
      </c>
      <c r="F16" s="82">
        <f>HOUR(E16)*60+MINUTE(E16)</f>
        <v>0</v>
      </c>
      <c r="G16" s="83"/>
    </row>
    <row r="17" spans="1:7" ht="16" x14ac:dyDescent="0.2">
      <c r="A17" s="78">
        <v>6</v>
      </c>
      <c r="B17" s="83"/>
      <c r="C17" s="76"/>
      <c r="D17" s="80" t="str">
        <f t="shared" ref="D17:D41" si="0">IF(C17-B17&gt;TIMEVALUE("9:00"),TIMEVALUE("0:45"),IF(C17-B17&gt;TIMEVALUE("6:00"),TIMEVALUE("0:30"),"0"))</f>
        <v>0</v>
      </c>
      <c r="E17" s="81">
        <f t="shared" ref="E17:E20" si="1">C17-B17-D17</f>
        <v>0</v>
      </c>
      <c r="F17" s="82">
        <f t="shared" ref="F17:F41" si="2">HOUR(E17)*60+MINUTE(E17)</f>
        <v>0</v>
      </c>
      <c r="G17" s="83"/>
    </row>
    <row r="18" spans="1:7" ht="16" x14ac:dyDescent="0.2">
      <c r="A18" s="78">
        <v>7</v>
      </c>
      <c r="B18" s="83"/>
      <c r="C18" s="76"/>
      <c r="D18" s="80" t="str">
        <f t="shared" si="0"/>
        <v>0</v>
      </c>
      <c r="E18" s="81">
        <f t="shared" si="1"/>
        <v>0</v>
      </c>
      <c r="F18" s="82">
        <f t="shared" si="2"/>
        <v>0</v>
      </c>
      <c r="G18" s="83"/>
    </row>
    <row r="19" spans="1:7" ht="16" x14ac:dyDescent="0.2">
      <c r="A19" s="78">
        <v>8</v>
      </c>
      <c r="B19" s="83"/>
      <c r="C19" s="83"/>
      <c r="D19" s="80" t="str">
        <f>IF(C19-B19&gt;TIMEVALUE("9:00"),TIMEVALUE("0:45"),IF(C19-B19&gt;TIMEVALUE("6:00"),TIMEVALUE("0:30"),"0"))</f>
        <v>0</v>
      </c>
      <c r="E19" s="81">
        <f t="shared" si="1"/>
        <v>0</v>
      </c>
      <c r="F19" s="82">
        <f t="shared" si="2"/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0"/>
        <v>0</v>
      </c>
      <c r="E20" s="81">
        <f t="shared" si="1"/>
        <v>0</v>
      </c>
      <c r="F20" s="82">
        <f t="shared" si="2"/>
        <v>0</v>
      </c>
      <c r="G20" s="83"/>
    </row>
    <row r="21" spans="1:7" ht="16" x14ac:dyDescent="0.2">
      <c r="A21" s="78">
        <v>10</v>
      </c>
      <c r="B21" s="76" t="s">
        <v>1</v>
      </c>
      <c r="C21" s="83"/>
      <c r="D21" s="75"/>
      <c r="E21" s="76"/>
      <c r="F21" s="84"/>
      <c r="G21" s="83"/>
    </row>
    <row r="22" spans="1:7" ht="16" x14ac:dyDescent="0.2">
      <c r="A22" s="78">
        <v>11</v>
      </c>
      <c r="B22" s="76" t="s">
        <v>2</v>
      </c>
      <c r="C22" s="83"/>
      <c r="D22" s="75"/>
      <c r="E22" s="76"/>
      <c r="F22" s="84"/>
      <c r="G22" s="83"/>
    </row>
    <row r="23" spans="1:7" ht="16" x14ac:dyDescent="0.2">
      <c r="A23" s="78">
        <v>12</v>
      </c>
      <c r="B23" s="86"/>
      <c r="C23" s="83"/>
      <c r="D23" s="80" t="str">
        <f>IF(C23-B23&gt;TIMEVALUE("9:00"),TIMEVALUE("0:45"),IF(C23-B23&gt;TIMEVALUE("6:00"),TIMEVALUE("0:30"),"0"))</f>
        <v>0</v>
      </c>
      <c r="E23" s="81">
        <f>C23-B23-D23</f>
        <v>0</v>
      </c>
      <c r="F23" s="82">
        <f>HOUR(E23)*60+MINUTE(E23)</f>
        <v>0</v>
      </c>
      <c r="G23" s="83"/>
    </row>
    <row r="24" spans="1:7" ht="16" x14ac:dyDescent="0.2">
      <c r="A24" s="78">
        <v>13</v>
      </c>
      <c r="B24" s="83"/>
      <c r="C24" s="83"/>
      <c r="D24" s="80" t="str">
        <f t="shared" si="0"/>
        <v>0</v>
      </c>
      <c r="E24" s="81">
        <f t="shared" ref="E24:E27" si="3">C24-B24-D24</f>
        <v>0</v>
      </c>
      <c r="F24" s="82">
        <f t="shared" si="2"/>
        <v>0</v>
      </c>
      <c r="G24" s="83"/>
    </row>
    <row r="25" spans="1:7" ht="16" x14ac:dyDescent="0.2">
      <c r="A25" s="78">
        <v>14</v>
      </c>
      <c r="B25" s="83"/>
      <c r="C25" s="83"/>
      <c r="D25" s="80" t="str">
        <f t="shared" si="0"/>
        <v>0</v>
      </c>
      <c r="E25" s="81">
        <f t="shared" si="3"/>
        <v>0</v>
      </c>
      <c r="F25" s="82">
        <f t="shared" si="2"/>
        <v>0</v>
      </c>
      <c r="G25" s="83"/>
    </row>
    <row r="26" spans="1:7" ht="16" x14ac:dyDescent="0.2">
      <c r="A26" s="78">
        <v>15</v>
      </c>
      <c r="B26" s="83"/>
      <c r="C26" s="83"/>
      <c r="D26" s="80" t="str">
        <f t="shared" si="0"/>
        <v>0</v>
      </c>
      <c r="E26" s="81">
        <f t="shared" si="3"/>
        <v>0</v>
      </c>
      <c r="F26" s="82">
        <f t="shared" si="2"/>
        <v>0</v>
      </c>
      <c r="G26" s="87"/>
    </row>
    <row r="27" spans="1:7" ht="16" x14ac:dyDescent="0.2">
      <c r="A27" s="78">
        <v>16</v>
      </c>
      <c r="B27" s="83"/>
      <c r="C27" s="83"/>
      <c r="D27" s="80" t="str">
        <f t="shared" si="0"/>
        <v>0</v>
      </c>
      <c r="E27" s="81">
        <f t="shared" si="3"/>
        <v>0</v>
      </c>
      <c r="F27" s="82">
        <f t="shared" si="2"/>
        <v>0</v>
      </c>
      <c r="G27" s="83"/>
    </row>
    <row r="28" spans="1:7" ht="16" x14ac:dyDescent="0.2">
      <c r="A28" s="78">
        <v>17</v>
      </c>
      <c r="B28" s="76" t="s">
        <v>1</v>
      </c>
      <c r="C28" s="83"/>
      <c r="D28" s="75"/>
      <c r="E28" s="76"/>
      <c r="F28" s="84"/>
      <c r="G28" s="83"/>
    </row>
    <row r="29" spans="1:7" ht="16" x14ac:dyDescent="0.2">
      <c r="A29" s="78">
        <v>18</v>
      </c>
      <c r="B29" s="76" t="s">
        <v>2</v>
      </c>
      <c r="C29" s="83"/>
      <c r="D29" s="75"/>
      <c r="E29" s="76"/>
      <c r="F29" s="84"/>
      <c r="G29" s="83"/>
    </row>
    <row r="30" spans="1:7" ht="16" x14ac:dyDescent="0.2">
      <c r="A30" s="78">
        <v>19</v>
      </c>
      <c r="B30" s="86"/>
      <c r="C30" s="83"/>
      <c r="D30" s="80" t="str">
        <f>IF(C30-B30&gt;TIMEVALUE("9:00"),TIMEVALUE("0:45"),IF(C30-B30&gt;TIMEVALUE("6:00"),TIMEVALUE("0:30"),"0"))</f>
        <v>0</v>
      </c>
      <c r="E30" s="81">
        <f>C30-B30-D30</f>
        <v>0</v>
      </c>
      <c r="F30" s="82">
        <f>HOUR(E30)*60+MINUTE(E30)</f>
        <v>0</v>
      </c>
      <c r="G30" s="83"/>
    </row>
    <row r="31" spans="1:7" ht="16" x14ac:dyDescent="0.2">
      <c r="A31" s="78">
        <v>20</v>
      </c>
      <c r="B31" s="83"/>
      <c r="C31" s="83"/>
      <c r="D31" s="80" t="str">
        <f t="shared" si="0"/>
        <v>0</v>
      </c>
      <c r="E31" s="81">
        <f t="shared" ref="E31:E32" si="4">C31-B31-D31</f>
        <v>0</v>
      </c>
      <c r="F31" s="82">
        <f t="shared" si="2"/>
        <v>0</v>
      </c>
      <c r="G31" s="83"/>
    </row>
    <row r="32" spans="1:7" ht="16" x14ac:dyDescent="0.2">
      <c r="A32" s="78">
        <v>21</v>
      </c>
      <c r="B32" s="83"/>
      <c r="C32" s="83"/>
      <c r="D32" s="80" t="str">
        <f t="shared" si="0"/>
        <v>0</v>
      </c>
      <c r="E32" s="81">
        <f t="shared" si="4"/>
        <v>0</v>
      </c>
      <c r="F32" s="82">
        <f t="shared" si="2"/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0"/>
        <v>0</v>
      </c>
      <c r="E33" s="81">
        <f>C33-B33-D33</f>
        <v>0</v>
      </c>
      <c r="F33" s="82">
        <f t="shared" si="2"/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0"/>
        <v>0</v>
      </c>
      <c r="E34" s="81">
        <f>C34-B34-D34</f>
        <v>0</v>
      </c>
      <c r="F34" s="82">
        <f t="shared" si="2"/>
        <v>0</v>
      </c>
      <c r="G34" s="83"/>
    </row>
    <row r="35" spans="1:7" ht="16" x14ac:dyDescent="0.2">
      <c r="A35" s="78">
        <v>24</v>
      </c>
      <c r="B35" s="83" t="s">
        <v>1</v>
      </c>
      <c r="C35" s="83"/>
      <c r="D35" s="75"/>
      <c r="E35" s="76"/>
      <c r="F35" s="84"/>
      <c r="G35" s="83"/>
    </row>
    <row r="36" spans="1:7" ht="16" x14ac:dyDescent="0.2">
      <c r="A36" s="78">
        <v>25</v>
      </c>
      <c r="B36" s="76" t="s">
        <v>2</v>
      </c>
      <c r="C36" s="83"/>
      <c r="D36" s="75"/>
      <c r="E36" s="76"/>
      <c r="F36" s="84"/>
      <c r="G36" s="83"/>
    </row>
    <row r="37" spans="1:7" ht="16" x14ac:dyDescent="0.2">
      <c r="A37" s="78">
        <v>26</v>
      </c>
      <c r="B37" s="86"/>
      <c r="C37" s="83"/>
      <c r="D37" s="80" t="str">
        <f>IF(C37-B37&gt;TIMEVALUE("9:00"),TIMEVALUE("0:45"),IF(C37-B37&gt;TIMEVALUE("6:00"),TIMEVALUE("0:30"),"0"))</f>
        <v>0</v>
      </c>
      <c r="E37" s="81">
        <f>C37-B37-D37</f>
        <v>0</v>
      </c>
      <c r="F37" s="82">
        <f>HOUR(E37)*60+MINUTE(E37)</f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ref="E38:E41" si="5">C38-B38-D38</f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83"/>
      <c r="C39" s="83"/>
      <c r="D39" s="80" t="str">
        <f t="shared" si="0"/>
        <v>0</v>
      </c>
      <c r="E39" s="81">
        <f t="shared" si="5"/>
        <v>0</v>
      </c>
      <c r="F39" s="82">
        <f t="shared" si="2"/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0"/>
        <v>0</v>
      </c>
      <c r="E40" s="81">
        <f t="shared" si="5"/>
        <v>0</v>
      </c>
      <c r="F40" s="82">
        <f t="shared" si="2"/>
        <v>0</v>
      </c>
      <c r="G40" s="83"/>
    </row>
    <row r="41" spans="1:7" ht="16" x14ac:dyDescent="0.2">
      <c r="A41" s="78">
        <v>30</v>
      </c>
      <c r="B41" s="76"/>
      <c r="C41" s="83"/>
      <c r="D41" s="80" t="str">
        <f t="shared" si="0"/>
        <v>0</v>
      </c>
      <c r="E41" s="81">
        <f t="shared" si="5"/>
        <v>0</v>
      </c>
      <c r="F41" s="82">
        <f t="shared" si="2"/>
        <v>0</v>
      </c>
      <c r="G41" s="83"/>
    </row>
    <row r="42" spans="1:7" ht="16" x14ac:dyDescent="0.2">
      <c r="A42" s="78">
        <v>31</v>
      </c>
      <c r="B42" s="83" t="s">
        <v>1</v>
      </c>
      <c r="C42" s="76"/>
      <c r="D42" s="75"/>
      <c r="E42" s="76"/>
      <c r="F42" s="84"/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8"/>
  <sheetViews>
    <sheetView topLeftCell="A3" zoomScale="110" zoomScaleNormal="110" workbookViewId="0">
      <selection activeCell="I59" sqref="I59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13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October!G44</f>
        <v>-2400</v>
      </c>
      <c r="G11" s="43"/>
    </row>
    <row r="12" spans="1:10" ht="16" x14ac:dyDescent="0.2">
      <c r="A12" s="72">
        <v>1</v>
      </c>
      <c r="B12" s="76" t="s">
        <v>2</v>
      </c>
      <c r="C12" s="76"/>
      <c r="D12" s="75"/>
      <c r="E12" s="76"/>
      <c r="F12" s="77"/>
      <c r="G12" s="83"/>
    </row>
    <row r="13" spans="1:10" ht="16" x14ac:dyDescent="0.2">
      <c r="A13" s="78">
        <v>2</v>
      </c>
      <c r="B13" s="76"/>
      <c r="C13" s="76"/>
      <c r="D13" s="80" t="str">
        <f t="shared" ref="D13:D38" si="0">IF(C13-B13&gt;TIMEVALUE("9:00"),TIMEVALUE("0:45"),IF(C13-B13&gt;TIMEVALUE("6:00"),TIMEVALUE("0:30"),"0"))</f>
        <v>0</v>
      </c>
      <c r="E13" s="81">
        <f t="shared" ref="E13:E31" si="1">C13-B13-D13</f>
        <v>0</v>
      </c>
      <c r="F13" s="82">
        <f t="shared" ref="F13:F38" si="2">HOUR(E13)*60+MINUTE(E13)</f>
        <v>0</v>
      </c>
      <c r="G13" s="83"/>
    </row>
    <row r="14" spans="1:10" ht="16" x14ac:dyDescent="0.2">
      <c r="A14" s="78">
        <v>3</v>
      </c>
      <c r="B14" s="86"/>
      <c r="C14" s="76"/>
      <c r="D14" s="80" t="str">
        <f t="shared" si="0"/>
        <v>0</v>
      </c>
      <c r="E14" s="81">
        <f t="shared" si="1"/>
        <v>0</v>
      </c>
      <c r="F14" s="82">
        <f t="shared" si="2"/>
        <v>0</v>
      </c>
      <c r="G14" s="83"/>
    </row>
    <row r="15" spans="1:10" ht="16" x14ac:dyDescent="0.2">
      <c r="A15" s="78">
        <v>4</v>
      </c>
      <c r="B15" s="83"/>
      <c r="C15" s="76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</row>
    <row r="16" spans="1:10" ht="16" x14ac:dyDescent="0.2">
      <c r="A16" s="78">
        <v>5</v>
      </c>
      <c r="B16" s="83"/>
      <c r="C16" s="76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</row>
    <row r="17" spans="1:7" ht="16" x14ac:dyDescent="0.2">
      <c r="A17" s="78">
        <v>6</v>
      </c>
      <c r="B17" s="83"/>
      <c r="C17" s="76"/>
      <c r="D17" s="80" t="str">
        <f t="shared" si="0"/>
        <v>0</v>
      </c>
      <c r="E17" s="81">
        <f t="shared" si="1"/>
        <v>0</v>
      </c>
      <c r="F17" s="82">
        <f t="shared" si="2"/>
        <v>0</v>
      </c>
      <c r="G17" s="83"/>
    </row>
    <row r="18" spans="1:7" ht="16" x14ac:dyDescent="0.2">
      <c r="A18" s="78">
        <v>7</v>
      </c>
      <c r="B18" s="76" t="s">
        <v>1</v>
      </c>
      <c r="C18" s="76"/>
      <c r="D18" s="75"/>
      <c r="E18" s="76"/>
      <c r="F18" s="84"/>
      <c r="G18" s="83"/>
    </row>
    <row r="19" spans="1:7" ht="16" x14ac:dyDescent="0.2">
      <c r="A19" s="78">
        <v>8</v>
      </c>
      <c r="B19" s="76" t="s">
        <v>2</v>
      </c>
      <c r="C19" s="83"/>
      <c r="D19" s="75"/>
      <c r="E19" s="76"/>
      <c r="F19" s="84"/>
      <c r="G19" s="83"/>
    </row>
    <row r="20" spans="1:7" ht="16" x14ac:dyDescent="0.2">
      <c r="A20" s="78">
        <v>9</v>
      </c>
      <c r="B20" s="86"/>
      <c r="C20" s="83"/>
      <c r="D20" s="80" t="str">
        <f t="shared" ref="D20" si="3">IF(C20-B20&gt;TIMEVALUE("9:00"),TIMEVALUE("0:45"),IF(C20-B20&gt;TIMEVALUE("6:00"),TIMEVALUE("0:30"),"0"))</f>
        <v>0</v>
      </c>
      <c r="E20" s="81">
        <f t="shared" ref="E20" si="4">C20-B20-D20</f>
        <v>0</v>
      </c>
      <c r="F20" s="82">
        <f t="shared" ref="F20" si="5">HOUR(E20)*60+MINUTE(E20)</f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1"/>
        <v>0</v>
      </c>
      <c r="F21" s="82">
        <f t="shared" si="2"/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0"/>
        <v>0</v>
      </c>
      <c r="E22" s="81">
        <f t="shared" si="1"/>
        <v>0</v>
      </c>
      <c r="F22" s="82">
        <f t="shared" si="2"/>
        <v>0</v>
      </c>
      <c r="G22" s="83"/>
    </row>
    <row r="23" spans="1:7" ht="16" x14ac:dyDescent="0.2">
      <c r="A23" s="78">
        <v>12</v>
      </c>
      <c r="B23" s="83"/>
      <c r="C23" s="83"/>
      <c r="D23" s="80" t="str">
        <f t="shared" si="0"/>
        <v>0</v>
      </c>
      <c r="E23" s="81">
        <f t="shared" si="1"/>
        <v>0</v>
      </c>
      <c r="F23" s="82">
        <f t="shared" si="2"/>
        <v>0</v>
      </c>
      <c r="G23" s="83"/>
    </row>
    <row r="24" spans="1:7" ht="16" x14ac:dyDescent="0.2">
      <c r="A24" s="78">
        <v>13</v>
      </c>
      <c r="B24" s="83"/>
      <c r="C24" s="83"/>
      <c r="D24" s="80" t="str">
        <f t="shared" si="0"/>
        <v>0</v>
      </c>
      <c r="E24" s="81">
        <f t="shared" si="1"/>
        <v>0</v>
      </c>
      <c r="F24" s="82">
        <f t="shared" si="2"/>
        <v>0</v>
      </c>
      <c r="G24" s="83"/>
    </row>
    <row r="25" spans="1:7" ht="16" x14ac:dyDescent="0.2">
      <c r="A25" s="78">
        <v>14</v>
      </c>
      <c r="B25" s="76" t="s">
        <v>1</v>
      </c>
      <c r="C25" s="83"/>
      <c r="D25" s="75"/>
      <c r="E25" s="76"/>
      <c r="F25" s="84"/>
      <c r="G25" s="87"/>
    </row>
    <row r="26" spans="1:7" ht="16" x14ac:dyDescent="0.2">
      <c r="A26" s="78">
        <v>15</v>
      </c>
      <c r="B26" s="76" t="s">
        <v>2</v>
      </c>
      <c r="C26" s="83"/>
      <c r="D26" s="75"/>
      <c r="E26" s="76"/>
      <c r="F26" s="84"/>
      <c r="G26" s="83"/>
    </row>
    <row r="27" spans="1:7" ht="16" x14ac:dyDescent="0.2">
      <c r="A27" s="78">
        <v>16</v>
      </c>
      <c r="B27" s="86"/>
      <c r="C27" s="83"/>
      <c r="D27" s="80" t="str">
        <f t="shared" ref="D27" si="6">IF(C27-B27&gt;TIMEVALUE("9:00"),TIMEVALUE("0:45"),IF(C27-B27&gt;TIMEVALUE("6:00"),TIMEVALUE("0:30"),"0"))</f>
        <v>0</v>
      </c>
      <c r="E27" s="81">
        <f t="shared" ref="E27" si="7">C27-B27-D27</f>
        <v>0</v>
      </c>
      <c r="F27" s="82">
        <f t="shared" ref="F27" si="8">HOUR(E27)*60+MINUTE(E27)</f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1"/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0"/>
        <v>0</v>
      </c>
      <c r="E29" s="81">
        <f t="shared" si="1"/>
        <v>0</v>
      </c>
      <c r="F29" s="82">
        <f t="shared" si="2"/>
        <v>0</v>
      </c>
      <c r="G29" s="83"/>
    </row>
    <row r="30" spans="1:7" ht="16" x14ac:dyDescent="0.2">
      <c r="A30" s="78">
        <v>19</v>
      </c>
      <c r="B30" s="83"/>
      <c r="C30" s="83"/>
      <c r="D30" s="80" t="str">
        <f t="shared" si="0"/>
        <v>0</v>
      </c>
      <c r="E30" s="81">
        <f t="shared" si="1"/>
        <v>0</v>
      </c>
      <c r="F30" s="82">
        <f t="shared" si="2"/>
        <v>0</v>
      </c>
      <c r="G30" s="83"/>
    </row>
    <row r="31" spans="1:7" ht="16" x14ac:dyDescent="0.2">
      <c r="A31" s="78">
        <v>20</v>
      </c>
      <c r="B31" s="83"/>
      <c r="C31" s="83"/>
      <c r="D31" s="80" t="str">
        <f t="shared" si="0"/>
        <v>0</v>
      </c>
      <c r="E31" s="81">
        <f t="shared" si="1"/>
        <v>0</v>
      </c>
      <c r="F31" s="82">
        <f t="shared" si="2"/>
        <v>0</v>
      </c>
      <c r="G31" s="83"/>
    </row>
    <row r="32" spans="1:7" ht="16" x14ac:dyDescent="0.2">
      <c r="A32" s="78">
        <v>21</v>
      </c>
      <c r="B32" s="83" t="s">
        <v>1</v>
      </c>
      <c r="C32" s="83"/>
      <c r="D32" s="75"/>
      <c r="E32" s="76"/>
      <c r="F32" s="84"/>
      <c r="G32" s="83"/>
    </row>
    <row r="33" spans="1:7" ht="16" x14ac:dyDescent="0.2">
      <c r="A33" s="78">
        <v>22</v>
      </c>
      <c r="B33" s="83" t="s">
        <v>2</v>
      </c>
      <c r="C33" s="83"/>
      <c r="D33" s="75"/>
      <c r="E33" s="76"/>
      <c r="F33" s="84"/>
      <c r="G33" s="83"/>
    </row>
    <row r="34" spans="1:7" ht="16" x14ac:dyDescent="0.2">
      <c r="A34" s="78">
        <v>23</v>
      </c>
      <c r="B34" s="86"/>
      <c r="C34" s="83"/>
      <c r="D34" s="80" t="str">
        <f t="shared" ref="D34" si="9">IF(C34-B34&gt;TIMEVALUE("9:00"),TIMEVALUE("0:45"),IF(C34-B34&gt;TIMEVALUE("6:00"),TIMEVALUE("0:30"),"0"))</f>
        <v>0</v>
      </c>
      <c r="E34" s="81">
        <f t="shared" ref="E34" si="10">C34-B34-D34</f>
        <v>0</v>
      </c>
      <c r="F34" s="82">
        <f t="shared" ref="F34" si="11">HOUR(E34)*60+MINUTE(E34)</f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0"/>
        <v>0</v>
      </c>
      <c r="E36" s="81">
        <f t="shared" ref="E36:E38" si="12">C36-B36-D36</f>
        <v>0</v>
      </c>
      <c r="F36" s="82">
        <f t="shared" si="2"/>
        <v>0</v>
      </c>
      <c r="G36" s="83"/>
    </row>
    <row r="37" spans="1:7" ht="16" x14ac:dyDescent="0.2">
      <c r="A37" s="78">
        <v>26</v>
      </c>
      <c r="B37" s="83"/>
      <c r="C37" s="83"/>
      <c r="D37" s="80" t="str">
        <f t="shared" si="0"/>
        <v>0</v>
      </c>
      <c r="E37" s="81">
        <f t="shared" si="12"/>
        <v>0</v>
      </c>
      <c r="F37" s="82">
        <f t="shared" si="2"/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si="12"/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83" t="s">
        <v>1</v>
      </c>
      <c r="C39" s="83"/>
      <c r="D39" s="75"/>
      <c r="E39" s="76"/>
      <c r="F39" s="84"/>
      <c r="G39" s="83"/>
    </row>
    <row r="40" spans="1:7" ht="16" x14ac:dyDescent="0.2">
      <c r="A40" s="78">
        <v>29</v>
      </c>
      <c r="B40" s="83" t="s">
        <v>2</v>
      </c>
      <c r="C40" s="83"/>
      <c r="D40" s="75"/>
      <c r="E40" s="76"/>
      <c r="F40" s="84"/>
      <c r="G40" s="83"/>
    </row>
    <row r="41" spans="1:7" ht="16" x14ac:dyDescent="0.2">
      <c r="A41" s="78">
        <v>30</v>
      </c>
      <c r="B41" s="86"/>
      <c r="C41" s="83"/>
      <c r="D41" s="80" t="str">
        <f t="shared" ref="D41" si="13">IF(C41-B41&gt;TIMEVALUE("9:00"),TIMEVALUE("0:45"),IF(C41-B41&gt;TIMEVALUE("6:00"),TIMEVALUE("0:30"),"0"))</f>
        <v>0</v>
      </c>
      <c r="E41" s="81">
        <f t="shared" ref="E41" si="14">C41-B41-D41</f>
        <v>0</v>
      </c>
      <c r="F41" s="82">
        <f t="shared" ref="F41" si="15">HOUR(E41)*60+MINUTE(E41)</f>
        <v>0</v>
      </c>
      <c r="G41" s="83"/>
    </row>
    <row r="42" spans="1:7" ht="16" x14ac:dyDescent="0.2">
      <c r="A42" s="78"/>
      <c r="B42" s="83" t="s">
        <v>32</v>
      </c>
      <c r="C42" s="83"/>
      <c r="D42" s="75"/>
      <c r="E42" s="76"/>
      <c r="F42" s="84"/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8"/>
  <sheetViews>
    <sheetView zoomScale="110" zoomScaleNormal="110" workbookViewId="0">
      <selection activeCell="A12" sqref="A12:G44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14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November!G44</f>
        <v>-2400</v>
      </c>
      <c r="G11" s="43"/>
    </row>
    <row r="12" spans="1:10" ht="16" x14ac:dyDescent="0.2">
      <c r="A12" s="72">
        <v>1</v>
      </c>
      <c r="B12" s="76"/>
      <c r="C12" s="76"/>
      <c r="D12" s="80" t="str">
        <f>IF(C12-B12&gt;TIMEVALUE("9:00"),TIMEVALUE("0:45"),IF(C12-B12&gt;TIMEVALUE("6:00"),TIMEVALUE("0:30"),"0"))</f>
        <v>0</v>
      </c>
      <c r="E12" s="81">
        <f>C12-B12-D12</f>
        <v>0</v>
      </c>
      <c r="F12" s="82">
        <f>HOUR(E12)*60+MINUTE(E12)</f>
        <v>0</v>
      </c>
      <c r="G12" s="83"/>
    </row>
    <row r="13" spans="1:10" ht="16" x14ac:dyDescent="0.2">
      <c r="A13" s="78">
        <v>2</v>
      </c>
      <c r="B13" s="76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78">
        <v>3</v>
      </c>
      <c r="B14" s="86"/>
      <c r="C14" s="76"/>
      <c r="D14" s="80" t="str">
        <f t="shared" ref="D14:D41" si="0">IF(C14-B14&gt;TIMEVALUE("9:00"),TIMEVALUE("0:45"),IF(C14-B14&gt;TIMEVALUE("6:00"),TIMEVALUE("0:30"),"0"))</f>
        <v>0</v>
      </c>
      <c r="E14" s="81">
        <f t="shared" ref="E14:E15" si="1">C14-B14-D14</f>
        <v>0</v>
      </c>
      <c r="F14" s="82">
        <f t="shared" ref="F14:F41" si="2">HOUR(E14)*60+MINUTE(E14)</f>
        <v>0</v>
      </c>
      <c r="G14" s="83"/>
    </row>
    <row r="15" spans="1:10" ht="16" x14ac:dyDescent="0.2">
      <c r="A15" s="78">
        <v>4</v>
      </c>
      <c r="B15" s="83"/>
      <c r="C15" s="76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</row>
    <row r="16" spans="1:10" ht="16" x14ac:dyDescent="0.2">
      <c r="A16" s="78">
        <v>5</v>
      </c>
      <c r="B16" s="76" t="s">
        <v>1</v>
      </c>
      <c r="C16" s="76"/>
      <c r="D16" s="75"/>
      <c r="E16" s="76"/>
      <c r="F16" s="84"/>
      <c r="G16" s="83"/>
    </row>
    <row r="17" spans="1:7" ht="16" x14ac:dyDescent="0.2">
      <c r="A17" s="78">
        <v>6</v>
      </c>
      <c r="B17" s="76" t="s">
        <v>2</v>
      </c>
      <c r="C17" s="76"/>
      <c r="D17" s="75"/>
      <c r="E17" s="76"/>
      <c r="F17" s="84"/>
      <c r="G17" s="83"/>
    </row>
    <row r="18" spans="1:7" ht="16" x14ac:dyDescent="0.2">
      <c r="A18" s="78">
        <v>7</v>
      </c>
      <c r="B18" s="86"/>
      <c r="C18" s="76"/>
      <c r="D18" s="80" t="str">
        <f>IF(C18-B18&gt;TIMEVALUE("9:00"),TIMEVALUE("0:45"),IF(C18-B18&gt;TIMEVALUE("6:00"),TIMEVALUE("0:30"),"0"))</f>
        <v>0</v>
      </c>
      <c r="E18" s="81">
        <f>C18-B18-D18</f>
        <v>0</v>
      </c>
      <c r="F18" s="82">
        <f>HOUR(E18)*60+MINUTE(E18)</f>
        <v>0</v>
      </c>
      <c r="G18" s="83"/>
    </row>
    <row r="19" spans="1:7" ht="16" x14ac:dyDescent="0.2">
      <c r="A19" s="78">
        <v>8</v>
      </c>
      <c r="B19" s="83"/>
      <c r="C19" s="83"/>
      <c r="D19" s="80" t="str">
        <f>IF(C19-B19&gt;TIMEVALUE("9:00"),TIMEVALUE("0:45"),IF(C19-B19&gt;TIMEVALUE("6:00"),TIMEVALUE("0:30"),"0"))</f>
        <v>0</v>
      </c>
      <c r="E19" s="81">
        <f t="shared" ref="E19:E22" si="3">C19-B19-D19</f>
        <v>0</v>
      </c>
      <c r="F19" s="82">
        <f t="shared" si="2"/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0"/>
        <v>0</v>
      </c>
      <c r="E20" s="81">
        <f t="shared" si="3"/>
        <v>0</v>
      </c>
      <c r="F20" s="82">
        <f t="shared" si="2"/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3"/>
        <v>0</v>
      </c>
      <c r="F21" s="82">
        <f t="shared" si="2"/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0"/>
        <v>0</v>
      </c>
      <c r="E22" s="81">
        <f t="shared" si="3"/>
        <v>0</v>
      </c>
      <c r="F22" s="82">
        <f t="shared" si="2"/>
        <v>0</v>
      </c>
      <c r="G22" s="83"/>
    </row>
    <row r="23" spans="1:7" ht="16" x14ac:dyDescent="0.2">
      <c r="A23" s="78">
        <v>12</v>
      </c>
      <c r="B23" s="76" t="s">
        <v>1</v>
      </c>
      <c r="C23" s="83"/>
      <c r="D23" s="75"/>
      <c r="E23" s="76"/>
      <c r="F23" s="84"/>
      <c r="G23" s="83"/>
    </row>
    <row r="24" spans="1:7" ht="16" x14ac:dyDescent="0.2">
      <c r="A24" s="78">
        <v>13</v>
      </c>
      <c r="B24" s="76" t="s">
        <v>2</v>
      </c>
      <c r="C24" s="83"/>
      <c r="D24" s="75"/>
      <c r="E24" s="76"/>
      <c r="F24" s="84"/>
      <c r="G24" s="83"/>
    </row>
    <row r="25" spans="1:7" ht="16" x14ac:dyDescent="0.2">
      <c r="A25" s="78">
        <v>14</v>
      </c>
      <c r="B25" s="86"/>
      <c r="C25" s="83"/>
      <c r="D25" s="80" t="str">
        <f>IF(C25-B25&gt;TIMEVALUE("9:00"),TIMEVALUE("0:45"),IF(C25-B25&gt;TIMEVALUE("6:00"),TIMEVALUE("0:30"),"0"))</f>
        <v>0</v>
      </c>
      <c r="E25" s="81">
        <f>C25-B25-D25</f>
        <v>0</v>
      </c>
      <c r="F25" s="82">
        <f>HOUR(E25)*60+MINUTE(E25)</f>
        <v>0</v>
      </c>
      <c r="G25" s="87"/>
    </row>
    <row r="26" spans="1:7" ht="16" x14ac:dyDescent="0.2">
      <c r="A26" s="78">
        <v>15</v>
      </c>
      <c r="B26" s="83"/>
      <c r="C26" s="83"/>
      <c r="D26" s="80" t="str">
        <f t="shared" si="0"/>
        <v>0</v>
      </c>
      <c r="E26" s="81">
        <f t="shared" ref="E26:E29" si="4">C26-B26-D26</f>
        <v>0</v>
      </c>
      <c r="F26" s="82">
        <f t="shared" si="2"/>
        <v>0</v>
      </c>
      <c r="G26" s="83"/>
    </row>
    <row r="27" spans="1:7" ht="16" x14ac:dyDescent="0.2">
      <c r="A27" s="78">
        <v>16</v>
      </c>
      <c r="B27" s="83"/>
      <c r="C27" s="83"/>
      <c r="D27" s="80" t="str">
        <f t="shared" si="0"/>
        <v>0</v>
      </c>
      <c r="E27" s="81">
        <f t="shared" si="4"/>
        <v>0</v>
      </c>
      <c r="F27" s="82">
        <f t="shared" si="2"/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4"/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0"/>
        <v>0</v>
      </c>
      <c r="E29" s="81">
        <f t="shared" si="4"/>
        <v>0</v>
      </c>
      <c r="F29" s="82">
        <f t="shared" si="2"/>
        <v>0</v>
      </c>
      <c r="G29" s="83"/>
    </row>
    <row r="30" spans="1:7" ht="16" x14ac:dyDescent="0.2">
      <c r="A30" s="78">
        <v>19</v>
      </c>
      <c r="B30" s="76" t="s">
        <v>1</v>
      </c>
      <c r="C30" s="83"/>
      <c r="D30" s="75"/>
      <c r="E30" s="76"/>
      <c r="F30" s="84"/>
      <c r="G30" s="83"/>
    </row>
    <row r="31" spans="1:7" ht="16" x14ac:dyDescent="0.2">
      <c r="A31" s="78">
        <v>20</v>
      </c>
      <c r="B31" s="76" t="s">
        <v>2</v>
      </c>
      <c r="C31" s="83"/>
      <c r="D31" s="75"/>
      <c r="E31" s="76"/>
      <c r="F31" s="84"/>
      <c r="G31" s="83"/>
    </row>
    <row r="32" spans="1:7" ht="16" x14ac:dyDescent="0.2">
      <c r="A32" s="78">
        <v>21</v>
      </c>
      <c r="B32" s="86"/>
      <c r="C32" s="83"/>
      <c r="D32" s="80" t="str">
        <f>IF(C32-B32&gt;TIMEVALUE("9:00"),TIMEVALUE("0:45"),IF(C32-B32&gt;TIMEVALUE("6:00"),TIMEVALUE("0:30"),"0"))</f>
        <v>0</v>
      </c>
      <c r="E32" s="81">
        <f>C32-B32-D32</f>
        <v>0</v>
      </c>
      <c r="F32" s="82">
        <f>HOUR(E32)*60+MINUTE(E32)</f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0"/>
        <v>0</v>
      </c>
      <c r="E33" s="81">
        <f>C33-B33-D33</f>
        <v>0</v>
      </c>
      <c r="F33" s="82">
        <f t="shared" si="2"/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0"/>
        <v>0</v>
      </c>
      <c r="E34" s="81">
        <f>C34-B34-D34</f>
        <v>0</v>
      </c>
      <c r="F34" s="82">
        <f t="shared" si="2"/>
        <v>0</v>
      </c>
      <c r="G34" s="83"/>
    </row>
    <row r="35" spans="1:7" ht="16" x14ac:dyDescent="0.2">
      <c r="A35" s="78">
        <v>24</v>
      </c>
      <c r="B35" s="83"/>
      <c r="C35" s="76"/>
      <c r="D35" s="75"/>
      <c r="E35" s="76"/>
      <c r="F35" s="84"/>
      <c r="G35" s="83" t="s">
        <v>41</v>
      </c>
    </row>
    <row r="36" spans="1:7" ht="16" x14ac:dyDescent="0.2">
      <c r="A36" s="78">
        <v>25</v>
      </c>
      <c r="B36" s="83"/>
      <c r="C36" s="76"/>
      <c r="D36" s="75"/>
      <c r="E36" s="76"/>
      <c r="F36" s="84"/>
      <c r="G36" s="83" t="s">
        <v>30</v>
      </c>
    </row>
    <row r="37" spans="1:7" ht="16" x14ac:dyDescent="0.2">
      <c r="A37" s="78">
        <v>26</v>
      </c>
      <c r="B37" s="76" t="s">
        <v>1</v>
      </c>
      <c r="C37" s="83"/>
      <c r="D37" s="75"/>
      <c r="E37" s="76"/>
      <c r="F37" s="84"/>
      <c r="G37" s="83" t="s">
        <v>30</v>
      </c>
    </row>
    <row r="38" spans="1:7" ht="16" x14ac:dyDescent="0.2">
      <c r="A38" s="78">
        <v>27</v>
      </c>
      <c r="B38" s="76" t="s">
        <v>2</v>
      </c>
      <c r="C38" s="83"/>
      <c r="D38" s="75"/>
      <c r="E38" s="76"/>
      <c r="F38" s="84"/>
      <c r="G38" s="83"/>
    </row>
    <row r="39" spans="1:7" ht="16" x14ac:dyDescent="0.2">
      <c r="A39" s="78">
        <v>28</v>
      </c>
      <c r="B39" s="86"/>
      <c r="C39" s="83"/>
      <c r="D39" s="80" t="str">
        <f>IF(C39-B39&gt;TIMEVALUE("9:00"),TIMEVALUE("0:45"),IF(C39-B39&gt;TIMEVALUE("6:00"),TIMEVALUE("0:30"),"0"))</f>
        <v>0</v>
      </c>
      <c r="E39" s="81">
        <f>C39-B39-D39</f>
        <v>0</v>
      </c>
      <c r="F39" s="82">
        <f>HOUR(E39)*60+MINUTE(E39)</f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0"/>
        <v>0</v>
      </c>
      <c r="E40" s="81">
        <f t="shared" ref="E40:E41" si="5">C40-B40-D40</f>
        <v>0</v>
      </c>
      <c r="F40" s="82">
        <f t="shared" si="2"/>
        <v>0</v>
      </c>
      <c r="G40" s="83"/>
    </row>
    <row r="41" spans="1:7" ht="16" x14ac:dyDescent="0.2">
      <c r="A41" s="78">
        <v>30</v>
      </c>
      <c r="B41" s="83"/>
      <c r="C41" s="83"/>
      <c r="D41" s="80" t="str">
        <f t="shared" si="0"/>
        <v>0</v>
      </c>
      <c r="E41" s="81">
        <f t="shared" si="5"/>
        <v>0</v>
      </c>
      <c r="F41" s="82">
        <f t="shared" si="2"/>
        <v>0</v>
      </c>
      <c r="G41" s="83"/>
    </row>
    <row r="42" spans="1:7" ht="16" x14ac:dyDescent="0.2">
      <c r="A42" s="78">
        <v>31</v>
      </c>
      <c r="B42" s="83"/>
      <c r="C42" s="83"/>
      <c r="D42" s="75"/>
      <c r="E42" s="76"/>
      <c r="F42" s="84"/>
      <c r="G42" s="83" t="s">
        <v>41</v>
      </c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opLeftCell="A5" zoomScale="110" zoomScaleNormal="110" workbookViewId="0">
      <selection activeCell="F60" sqref="F60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11.1640625" customWidth="1"/>
    <col min="5" max="5" width="14.6640625" customWidth="1"/>
    <col min="6" max="6" width="16.83203125" customWidth="1"/>
    <col min="7" max="7" width="19" customWidth="1"/>
    <col min="8" max="8" width="19.3320312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  <c r="G1" s="2"/>
      <c r="H1" s="2"/>
      <c r="I1" s="2"/>
      <c r="J1" s="3"/>
    </row>
    <row r="2" spans="1:10" ht="16" x14ac:dyDescent="0.2">
      <c r="A2" s="71" t="s">
        <v>16</v>
      </c>
      <c r="B2" s="71"/>
      <c r="C2" s="71"/>
      <c r="D2" s="71"/>
      <c r="E2" s="71"/>
      <c r="F2" s="1"/>
      <c r="G2" s="2"/>
      <c r="H2" s="2"/>
      <c r="I2" s="2"/>
      <c r="J2" s="3"/>
    </row>
    <row r="3" spans="1:10" ht="19" x14ac:dyDescent="0.25">
      <c r="A3" s="1"/>
      <c r="B3" s="1"/>
      <c r="C3" s="1"/>
      <c r="D3" s="1"/>
      <c r="E3" s="28" t="s">
        <v>17</v>
      </c>
      <c r="F3" s="1"/>
      <c r="G3" s="2"/>
      <c r="H3" s="2"/>
      <c r="I3" s="2"/>
      <c r="J3" s="3"/>
    </row>
    <row r="4" spans="1:10" ht="16" x14ac:dyDescent="0.2">
      <c r="A4" s="1"/>
      <c r="B4" s="1"/>
      <c r="C4" s="1"/>
      <c r="D4" s="1"/>
      <c r="E4" s="1"/>
      <c r="F4" s="1"/>
      <c r="G4" s="2"/>
      <c r="H4" s="2"/>
      <c r="I4" s="2"/>
      <c r="J4" s="3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12"/>
      <c r="H5" s="2"/>
      <c r="I5" s="3"/>
    </row>
    <row r="6" spans="1:10" ht="16" x14ac:dyDescent="0.2">
      <c r="A6" s="26"/>
      <c r="B6" s="1"/>
      <c r="C6" s="1"/>
      <c r="D6" s="1"/>
      <c r="E6" s="1"/>
      <c r="F6" s="1"/>
      <c r="G6" s="2"/>
      <c r="H6" s="2"/>
      <c r="I6" s="3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  <c r="G7" s="2"/>
      <c r="H7" s="2"/>
      <c r="I7" s="3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11" t="s">
        <v>4</v>
      </c>
      <c r="H8" s="2"/>
      <c r="I8" s="3"/>
    </row>
    <row r="9" spans="1:10" ht="16" x14ac:dyDescent="0.2">
      <c r="A9" s="7"/>
      <c r="B9" s="7"/>
      <c r="C9" s="7"/>
      <c r="D9" s="7"/>
      <c r="E9" s="7"/>
      <c r="F9" s="7"/>
      <c r="G9" s="7"/>
      <c r="H9" s="7"/>
      <c r="I9" s="8"/>
      <c r="J9" s="9"/>
    </row>
    <row r="10" spans="1:10" ht="34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  <c r="H10" s="2"/>
      <c r="I10" s="3"/>
    </row>
    <row r="11" spans="1:10" ht="16.25" customHeight="1" x14ac:dyDescent="0.2">
      <c r="A11" s="40"/>
      <c r="B11" s="41"/>
      <c r="C11" s="41"/>
      <c r="D11" s="42" t="s">
        <v>39</v>
      </c>
      <c r="F11" s="41">
        <f>January!G44</f>
        <v>-2400</v>
      </c>
      <c r="G11" s="43"/>
      <c r="H11" s="2"/>
      <c r="I11" s="3"/>
    </row>
    <row r="12" spans="1:10" ht="16" x14ac:dyDescent="0.2">
      <c r="A12" s="72">
        <v>1</v>
      </c>
      <c r="B12" s="76" t="s">
        <v>2</v>
      </c>
      <c r="C12" s="74"/>
      <c r="D12" s="75"/>
      <c r="E12" s="76"/>
      <c r="F12" s="77"/>
      <c r="G12" s="6"/>
      <c r="H12" s="2"/>
      <c r="I12" s="3"/>
    </row>
    <row r="13" spans="1:10" ht="16" x14ac:dyDescent="0.2">
      <c r="A13" s="78">
        <v>2</v>
      </c>
      <c r="B13" s="86"/>
      <c r="C13" s="76"/>
      <c r="D13" s="80" t="str">
        <f t="shared" ref="D13:D38" si="0">IF(C13-B13&gt;TIMEVALUE("9:00"),TIMEVALUE("0:45"),IF(C13-B13&gt;TIMEVALUE("6:00"),TIMEVALUE("0:30"),"0"))</f>
        <v>0</v>
      </c>
      <c r="E13" s="81">
        <f t="shared" ref="E13:E31" si="1">C13-B13-D13</f>
        <v>0</v>
      </c>
      <c r="F13" s="82">
        <f t="shared" ref="F13:F38" si="2">HOUR(E13)*60+MINUTE(E13)</f>
        <v>0</v>
      </c>
      <c r="G13" s="83"/>
      <c r="H13" s="2"/>
      <c r="I13" s="3"/>
    </row>
    <row r="14" spans="1:10" ht="16" x14ac:dyDescent="0.2">
      <c r="A14" s="78">
        <v>3</v>
      </c>
      <c r="B14" s="76"/>
      <c r="C14" s="76"/>
      <c r="D14" s="80" t="str">
        <f t="shared" si="0"/>
        <v>0</v>
      </c>
      <c r="E14" s="81">
        <f t="shared" si="1"/>
        <v>0</v>
      </c>
      <c r="F14" s="82">
        <f t="shared" si="2"/>
        <v>0</v>
      </c>
      <c r="G14" s="83"/>
      <c r="H14" s="2"/>
      <c r="I14" s="3"/>
    </row>
    <row r="15" spans="1:10" ht="16" x14ac:dyDescent="0.2">
      <c r="A15" s="78">
        <v>4</v>
      </c>
      <c r="B15" s="76"/>
      <c r="C15" s="76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  <c r="H15" s="2"/>
      <c r="I15" s="3"/>
    </row>
    <row r="16" spans="1:10" ht="16" x14ac:dyDescent="0.2">
      <c r="A16" s="78">
        <v>5</v>
      </c>
      <c r="B16" s="83"/>
      <c r="C16" s="76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  <c r="H16" s="2"/>
      <c r="I16" s="3"/>
    </row>
    <row r="17" spans="1:9" ht="16" x14ac:dyDescent="0.2">
      <c r="A17" s="78">
        <v>6</v>
      </c>
      <c r="B17" s="83"/>
      <c r="C17" s="76"/>
      <c r="D17" s="80" t="str">
        <f t="shared" si="0"/>
        <v>0</v>
      </c>
      <c r="E17" s="81">
        <f t="shared" si="1"/>
        <v>0</v>
      </c>
      <c r="F17" s="82">
        <f t="shared" si="2"/>
        <v>0</v>
      </c>
      <c r="G17" s="83"/>
      <c r="H17" s="2"/>
      <c r="I17" s="3"/>
    </row>
    <row r="18" spans="1:9" ht="16" x14ac:dyDescent="0.2">
      <c r="A18" s="78">
        <v>7</v>
      </c>
      <c r="B18" s="76" t="s">
        <v>1</v>
      </c>
      <c r="C18" s="76"/>
      <c r="D18" s="75"/>
      <c r="E18" s="76"/>
      <c r="F18" s="84"/>
      <c r="G18" s="83"/>
      <c r="H18" s="2"/>
      <c r="I18" s="3"/>
    </row>
    <row r="19" spans="1:9" ht="16" x14ac:dyDescent="0.2">
      <c r="A19" s="78">
        <v>8</v>
      </c>
      <c r="B19" s="76" t="s">
        <v>2</v>
      </c>
      <c r="C19" s="83"/>
      <c r="D19" s="75"/>
      <c r="E19" s="76"/>
      <c r="F19" s="84"/>
      <c r="G19" s="83"/>
      <c r="H19" s="2"/>
      <c r="I19" s="3"/>
    </row>
    <row r="20" spans="1:9" ht="16" x14ac:dyDescent="0.2">
      <c r="A20" s="78">
        <v>9</v>
      </c>
      <c r="B20" s="86"/>
      <c r="C20" s="83"/>
      <c r="D20" s="80" t="str">
        <f t="shared" ref="D20" si="3">IF(C20-B20&gt;TIMEVALUE("9:00"),TIMEVALUE("0:45"),IF(C20-B20&gt;TIMEVALUE("6:00"),TIMEVALUE("0:30"),"0"))</f>
        <v>0</v>
      </c>
      <c r="E20" s="81">
        <f t="shared" ref="E20" si="4">C20-B20-D20</f>
        <v>0</v>
      </c>
      <c r="F20" s="82">
        <f t="shared" ref="F20" si="5">HOUR(E20)*60+MINUTE(E20)</f>
        <v>0</v>
      </c>
      <c r="G20" s="83"/>
      <c r="H20" s="2"/>
      <c r="I20" s="3"/>
    </row>
    <row r="21" spans="1:9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1"/>
        <v>0</v>
      </c>
      <c r="F21" s="82">
        <f t="shared" si="2"/>
        <v>0</v>
      </c>
      <c r="G21" s="83"/>
      <c r="H21" s="2"/>
      <c r="I21" s="3"/>
    </row>
    <row r="22" spans="1:9" ht="16" x14ac:dyDescent="0.2">
      <c r="A22" s="78">
        <v>11</v>
      </c>
      <c r="B22" s="83"/>
      <c r="C22" s="83"/>
      <c r="D22" s="80" t="str">
        <f t="shared" si="0"/>
        <v>0</v>
      </c>
      <c r="E22" s="81">
        <f t="shared" si="1"/>
        <v>0</v>
      </c>
      <c r="F22" s="82">
        <f t="shared" si="2"/>
        <v>0</v>
      </c>
      <c r="G22" s="83"/>
      <c r="H22" s="2"/>
      <c r="I22" s="3"/>
    </row>
    <row r="23" spans="1:9" ht="16" x14ac:dyDescent="0.2">
      <c r="A23" s="78">
        <v>12</v>
      </c>
      <c r="B23" s="83"/>
      <c r="C23" s="83"/>
      <c r="D23" s="80" t="str">
        <f t="shared" si="0"/>
        <v>0</v>
      </c>
      <c r="E23" s="81">
        <f t="shared" si="1"/>
        <v>0</v>
      </c>
      <c r="F23" s="82">
        <f t="shared" si="2"/>
        <v>0</v>
      </c>
      <c r="G23" s="83"/>
      <c r="H23" s="2"/>
      <c r="I23" s="3"/>
    </row>
    <row r="24" spans="1:9" ht="16" x14ac:dyDescent="0.2">
      <c r="A24" s="78">
        <v>13</v>
      </c>
      <c r="B24" s="83"/>
      <c r="C24" s="83"/>
      <c r="D24" s="80" t="str">
        <f t="shared" si="0"/>
        <v>0</v>
      </c>
      <c r="E24" s="81">
        <f t="shared" si="1"/>
        <v>0</v>
      </c>
      <c r="F24" s="82">
        <f t="shared" si="2"/>
        <v>0</v>
      </c>
      <c r="G24" s="83"/>
      <c r="H24" s="2"/>
      <c r="I24" s="3"/>
    </row>
    <row r="25" spans="1:9" ht="16" x14ac:dyDescent="0.2">
      <c r="A25" s="78">
        <v>14</v>
      </c>
      <c r="B25" s="76" t="s">
        <v>1</v>
      </c>
      <c r="C25" s="83"/>
      <c r="D25" s="75"/>
      <c r="E25" s="76"/>
      <c r="F25" s="84"/>
      <c r="G25" s="87"/>
      <c r="H25" s="1"/>
    </row>
    <row r="26" spans="1:9" ht="16" x14ac:dyDescent="0.2">
      <c r="A26" s="78">
        <v>15</v>
      </c>
      <c r="B26" s="76" t="s">
        <v>2</v>
      </c>
      <c r="C26" s="83"/>
      <c r="D26" s="75"/>
      <c r="E26" s="76"/>
      <c r="F26" s="84"/>
      <c r="G26" s="83"/>
      <c r="H26" s="1"/>
    </row>
    <row r="27" spans="1:9" ht="16" x14ac:dyDescent="0.2">
      <c r="A27" s="78">
        <v>16</v>
      </c>
      <c r="B27" s="86"/>
      <c r="C27" s="83"/>
      <c r="D27" s="80" t="str">
        <f t="shared" ref="D27" si="6">IF(C27-B27&gt;TIMEVALUE("9:00"),TIMEVALUE("0:45"),IF(C27-B27&gt;TIMEVALUE("6:00"),TIMEVALUE("0:30"),"0"))</f>
        <v>0</v>
      </c>
      <c r="E27" s="81">
        <f t="shared" ref="E27" si="7">C27-B27-D27</f>
        <v>0</v>
      </c>
      <c r="F27" s="82">
        <f t="shared" ref="F27" si="8">HOUR(E27)*60+MINUTE(E27)</f>
        <v>0</v>
      </c>
      <c r="G27" s="83"/>
      <c r="H27" s="1"/>
    </row>
    <row r="28" spans="1:9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1"/>
        <v>0</v>
      </c>
      <c r="F28" s="82">
        <f t="shared" si="2"/>
        <v>0</v>
      </c>
      <c r="G28" s="83"/>
      <c r="H28" s="1"/>
    </row>
    <row r="29" spans="1:9" ht="16" x14ac:dyDescent="0.2">
      <c r="A29" s="78">
        <v>18</v>
      </c>
      <c r="B29" s="83"/>
      <c r="C29" s="83"/>
      <c r="D29" s="80" t="str">
        <f t="shared" si="0"/>
        <v>0</v>
      </c>
      <c r="E29" s="81">
        <f t="shared" si="1"/>
        <v>0</v>
      </c>
      <c r="F29" s="82">
        <f t="shared" si="2"/>
        <v>0</v>
      </c>
      <c r="G29" s="83"/>
    </row>
    <row r="30" spans="1:9" ht="16" x14ac:dyDescent="0.2">
      <c r="A30" s="78">
        <v>19</v>
      </c>
      <c r="B30" s="83"/>
      <c r="C30" s="83"/>
      <c r="D30" s="80" t="str">
        <f t="shared" si="0"/>
        <v>0</v>
      </c>
      <c r="E30" s="81">
        <f t="shared" si="1"/>
        <v>0</v>
      </c>
      <c r="F30" s="82">
        <f t="shared" si="2"/>
        <v>0</v>
      </c>
      <c r="G30" s="83"/>
    </row>
    <row r="31" spans="1:9" ht="16" x14ac:dyDescent="0.2">
      <c r="A31" s="78">
        <v>20</v>
      </c>
      <c r="B31" s="83"/>
      <c r="C31" s="83"/>
      <c r="D31" s="80" t="str">
        <f t="shared" si="0"/>
        <v>0</v>
      </c>
      <c r="E31" s="81">
        <f t="shared" si="1"/>
        <v>0</v>
      </c>
      <c r="F31" s="82">
        <f t="shared" si="2"/>
        <v>0</v>
      </c>
      <c r="G31" s="83"/>
    </row>
    <row r="32" spans="1:9" ht="16" x14ac:dyDescent="0.2">
      <c r="A32" s="78">
        <v>21</v>
      </c>
      <c r="B32" s="83" t="s">
        <v>1</v>
      </c>
      <c r="C32" s="83"/>
      <c r="D32" s="75"/>
      <c r="E32" s="76"/>
      <c r="F32" s="84"/>
      <c r="G32" s="83"/>
    </row>
    <row r="33" spans="1:7" ht="16" x14ac:dyDescent="0.2">
      <c r="A33" s="78">
        <v>22</v>
      </c>
      <c r="B33" s="83" t="s">
        <v>2</v>
      </c>
      <c r="C33" s="83"/>
      <c r="D33" s="75"/>
      <c r="E33" s="76"/>
      <c r="F33" s="84"/>
      <c r="G33" s="83"/>
    </row>
    <row r="34" spans="1:7" ht="16" x14ac:dyDescent="0.2">
      <c r="A34" s="78">
        <v>23</v>
      </c>
      <c r="B34" s="86"/>
      <c r="C34" s="76"/>
      <c r="D34" s="80" t="str">
        <f t="shared" ref="D34" si="9">IF(C34-B34&gt;TIMEVALUE("9:00"),TIMEVALUE("0:45"),IF(C34-B34&gt;TIMEVALUE("6:00"),TIMEVALUE("0:30"),"0"))</f>
        <v>0</v>
      </c>
      <c r="E34" s="81">
        <f t="shared" ref="E34" si="10">C34-B34-D34</f>
        <v>0</v>
      </c>
      <c r="F34" s="82">
        <f t="shared" ref="F34" si="11">HOUR(E34)*60+MINUTE(E34)</f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0"/>
        <v>0</v>
      </c>
      <c r="E36" s="81">
        <f t="shared" ref="E36:E38" si="12">C36-B36-D36</f>
        <v>0</v>
      </c>
      <c r="F36" s="82">
        <f t="shared" si="2"/>
        <v>0</v>
      </c>
      <c r="G36" s="83"/>
    </row>
    <row r="37" spans="1:7" ht="16" x14ac:dyDescent="0.2">
      <c r="A37" s="78">
        <v>26</v>
      </c>
      <c r="B37" s="83"/>
      <c r="C37" s="83"/>
      <c r="D37" s="80" t="str">
        <f t="shared" si="0"/>
        <v>0</v>
      </c>
      <c r="E37" s="81">
        <f t="shared" si="12"/>
        <v>0</v>
      </c>
      <c r="F37" s="82">
        <f t="shared" si="2"/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si="12"/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83" t="s">
        <v>1</v>
      </c>
      <c r="C39" s="83"/>
      <c r="D39" s="75"/>
      <c r="E39" s="76"/>
      <c r="F39" s="84"/>
      <c r="G39" s="83"/>
    </row>
    <row r="40" spans="1:7" ht="16" x14ac:dyDescent="0.2">
      <c r="A40" s="5"/>
      <c r="B40" s="6"/>
      <c r="C40" s="6"/>
      <c r="D40" s="75"/>
      <c r="E40" s="76"/>
      <c r="F40" s="84"/>
      <c r="G40" s="6"/>
    </row>
    <row r="41" spans="1:7" ht="16" x14ac:dyDescent="0.2">
      <c r="A41" s="5"/>
      <c r="B41" s="6"/>
      <c r="C41" s="6"/>
      <c r="D41" s="75"/>
      <c r="E41" s="76"/>
      <c r="F41" s="84"/>
      <c r="G41" s="6"/>
    </row>
    <row r="42" spans="1:7" ht="16" x14ac:dyDescent="0.2">
      <c r="A42" s="5"/>
      <c r="B42" s="6" t="s">
        <v>32</v>
      </c>
      <c r="C42" s="6"/>
      <c r="D42" s="75"/>
      <c r="E42" s="76"/>
      <c r="F42" s="84"/>
      <c r="G42" s="6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ht="16" x14ac:dyDescent="0.2">
      <c r="C46" s="4" t="s">
        <v>36</v>
      </c>
      <c r="D46" s="2"/>
      <c r="E46" s="4"/>
      <c r="F46" s="4" t="s">
        <v>37</v>
      </c>
    </row>
    <row r="47" spans="1:7" x14ac:dyDescent="0.2">
      <c r="F47" s="10"/>
    </row>
    <row r="48" spans="1:7" ht="16" x14ac:dyDescent="0.2">
      <c r="C48" s="15" t="s">
        <v>38</v>
      </c>
      <c r="D48" s="16"/>
    </row>
  </sheetData>
  <mergeCells count="3">
    <mergeCell ref="A7:C7"/>
    <mergeCell ref="A8:C8"/>
    <mergeCell ref="A2:E2"/>
  </mergeCells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topLeftCell="A3" zoomScale="110" zoomScaleNormal="110" workbookViewId="0">
      <selection activeCell="G19" sqref="G19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5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February!G44</f>
        <v>-2400</v>
      </c>
      <c r="G11" s="43"/>
    </row>
    <row r="12" spans="1:10" ht="16" x14ac:dyDescent="0.2">
      <c r="A12" s="72">
        <v>1</v>
      </c>
      <c r="B12" s="76" t="s">
        <v>2</v>
      </c>
      <c r="C12" s="76"/>
      <c r="D12" s="75"/>
      <c r="E12" s="76"/>
      <c r="F12" s="77"/>
      <c r="G12" s="83"/>
    </row>
    <row r="13" spans="1:10" ht="16" x14ac:dyDescent="0.2">
      <c r="A13" s="78">
        <v>2</v>
      </c>
      <c r="B13" s="86"/>
      <c r="C13" s="76"/>
      <c r="D13" s="80" t="str">
        <f t="shared" ref="D13:D42" si="0">IF(C13-B13&gt;TIMEVALUE("9:00"),TIMEVALUE("0:45"),IF(C13-B13&gt;TIMEVALUE("6:00"),TIMEVALUE("0:30"),"0"))</f>
        <v>0</v>
      </c>
      <c r="E13" s="81">
        <f t="shared" ref="E13:E23" si="1">C13-B13-D13</f>
        <v>0</v>
      </c>
      <c r="F13" s="82">
        <f t="shared" ref="F13:F42" si="2">HOUR(E13)*60+MINUTE(E13)</f>
        <v>0</v>
      </c>
      <c r="G13" s="83"/>
    </row>
    <row r="14" spans="1:10" ht="16" x14ac:dyDescent="0.2">
      <c r="A14" s="78">
        <v>3</v>
      </c>
      <c r="B14" s="83"/>
      <c r="C14" s="76"/>
      <c r="D14" s="80" t="str">
        <f t="shared" si="0"/>
        <v>0</v>
      </c>
      <c r="E14" s="81">
        <f t="shared" si="1"/>
        <v>0</v>
      </c>
      <c r="F14" s="82">
        <f t="shared" si="2"/>
        <v>0</v>
      </c>
      <c r="G14" s="83"/>
    </row>
    <row r="15" spans="1:10" ht="16" x14ac:dyDescent="0.2">
      <c r="A15" s="78">
        <v>4</v>
      </c>
      <c r="B15" s="83"/>
      <c r="C15" s="76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</row>
    <row r="16" spans="1:10" ht="16" x14ac:dyDescent="0.2">
      <c r="A16" s="78">
        <v>5</v>
      </c>
      <c r="B16" s="83"/>
      <c r="C16" s="76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</row>
    <row r="17" spans="1:7" ht="16" x14ac:dyDescent="0.2">
      <c r="A17" s="78">
        <v>6</v>
      </c>
      <c r="B17" s="83"/>
      <c r="C17" s="76"/>
      <c r="D17" s="80" t="str">
        <f t="shared" si="0"/>
        <v>0</v>
      </c>
      <c r="E17" s="81">
        <f t="shared" si="1"/>
        <v>0</v>
      </c>
      <c r="F17" s="82">
        <f t="shared" si="2"/>
        <v>0</v>
      </c>
      <c r="G17" s="83"/>
    </row>
    <row r="18" spans="1:7" ht="16" x14ac:dyDescent="0.2">
      <c r="A18" s="78">
        <v>7</v>
      </c>
      <c r="B18" s="76" t="s">
        <v>1</v>
      </c>
      <c r="C18" s="76"/>
      <c r="D18" s="75"/>
      <c r="E18" s="76"/>
      <c r="F18" s="84"/>
      <c r="G18" s="83"/>
    </row>
    <row r="19" spans="1:7" ht="16" x14ac:dyDescent="0.2">
      <c r="A19" s="78">
        <v>8</v>
      </c>
      <c r="B19" s="76" t="s">
        <v>2</v>
      </c>
      <c r="C19" s="83"/>
      <c r="D19" s="75"/>
      <c r="E19" s="76"/>
      <c r="F19" s="84"/>
      <c r="G19" s="6" t="s">
        <v>30</v>
      </c>
    </row>
    <row r="20" spans="1:7" ht="16" x14ac:dyDescent="0.2">
      <c r="A20" s="78">
        <v>9</v>
      </c>
      <c r="B20" s="86"/>
      <c r="C20" s="83"/>
      <c r="D20" s="80" t="str">
        <f t="shared" ref="D20" si="3">IF(C20-B20&gt;TIMEVALUE("9:00"),TIMEVALUE("0:45"),IF(C20-B20&gt;TIMEVALUE("6:00"),TIMEVALUE("0:30"),"0"))</f>
        <v>0</v>
      </c>
      <c r="E20" s="81">
        <f t="shared" ref="E20" si="4">C20-B20-D20</f>
        <v>0</v>
      </c>
      <c r="F20" s="82">
        <f t="shared" ref="F20" si="5">HOUR(E20)*60+MINUTE(E20)</f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1"/>
        <v>0</v>
      </c>
      <c r="F21" s="82">
        <f t="shared" si="2"/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0"/>
        <v>0</v>
      </c>
      <c r="E22" s="81">
        <f t="shared" si="1"/>
        <v>0</v>
      </c>
      <c r="F22" s="82">
        <f t="shared" si="2"/>
        <v>0</v>
      </c>
      <c r="G22" s="83"/>
    </row>
    <row r="23" spans="1:7" ht="16" x14ac:dyDescent="0.2">
      <c r="A23" s="78">
        <v>12</v>
      </c>
      <c r="B23" s="83"/>
      <c r="C23" s="83"/>
      <c r="D23" s="80" t="str">
        <f t="shared" si="0"/>
        <v>0</v>
      </c>
      <c r="E23" s="81">
        <f t="shared" si="1"/>
        <v>0</v>
      </c>
      <c r="F23" s="82">
        <f t="shared" si="2"/>
        <v>0</v>
      </c>
      <c r="G23" s="83"/>
    </row>
    <row r="24" spans="1:7" ht="16" x14ac:dyDescent="0.2">
      <c r="A24" s="78">
        <v>13</v>
      </c>
      <c r="B24" s="83"/>
      <c r="C24" s="83"/>
      <c r="D24" s="80" t="str">
        <f>IF(C24-B24&gt;TIMEVALUE("9:00"),TIMEVALUE("0:45"),IF(C24-B24&gt;TIMEVALUE("6:00"),TIMEVALUE("0:30"),"0"))</f>
        <v>0</v>
      </c>
      <c r="E24" s="81">
        <f>C24-B24-D24</f>
        <v>0</v>
      </c>
      <c r="F24" s="82">
        <f t="shared" si="2"/>
        <v>0</v>
      </c>
      <c r="G24" s="83"/>
    </row>
    <row r="25" spans="1:7" ht="16" x14ac:dyDescent="0.2">
      <c r="A25" s="78">
        <v>14</v>
      </c>
      <c r="B25" s="76" t="s">
        <v>1</v>
      </c>
      <c r="C25" s="83"/>
      <c r="D25" s="75"/>
      <c r="E25" s="76"/>
      <c r="F25" s="84"/>
      <c r="G25" s="87"/>
    </row>
    <row r="26" spans="1:7" ht="16" x14ac:dyDescent="0.2">
      <c r="A26" s="78">
        <v>15</v>
      </c>
      <c r="B26" s="76" t="s">
        <v>2</v>
      </c>
      <c r="C26" s="83"/>
      <c r="D26" s="75"/>
      <c r="E26" s="76"/>
      <c r="F26" s="84"/>
      <c r="G26" s="83"/>
    </row>
    <row r="27" spans="1:7" ht="16" x14ac:dyDescent="0.2">
      <c r="A27" s="78">
        <v>16</v>
      </c>
      <c r="B27" s="86"/>
      <c r="C27" s="83"/>
      <c r="D27" s="80" t="str">
        <f t="shared" ref="D27" si="6">IF(C27-B27&gt;TIMEVALUE("9:00"),TIMEVALUE("0:45"),IF(C27-B27&gt;TIMEVALUE("6:00"),TIMEVALUE("0:30"),"0"))</f>
        <v>0</v>
      </c>
      <c r="E27" s="81">
        <f t="shared" ref="E27:E31" si="7">C27-B27-D27</f>
        <v>0</v>
      </c>
      <c r="F27" s="82">
        <f t="shared" ref="F27" si="8">HOUR(E27)*60+MINUTE(E27)</f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7"/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0"/>
        <v>0</v>
      </c>
      <c r="E29" s="81">
        <f t="shared" si="7"/>
        <v>0</v>
      </c>
      <c r="F29" s="82">
        <f t="shared" si="2"/>
        <v>0</v>
      </c>
      <c r="G29" s="83"/>
    </row>
    <row r="30" spans="1:7" ht="16" x14ac:dyDescent="0.2">
      <c r="A30" s="78">
        <v>19</v>
      </c>
      <c r="B30" s="83"/>
      <c r="C30" s="83"/>
      <c r="D30" s="80" t="str">
        <f t="shared" si="0"/>
        <v>0</v>
      </c>
      <c r="E30" s="81">
        <f t="shared" si="7"/>
        <v>0</v>
      </c>
      <c r="F30" s="82">
        <f t="shared" si="2"/>
        <v>0</v>
      </c>
      <c r="G30" s="83"/>
    </row>
    <row r="31" spans="1:7" ht="16" x14ac:dyDescent="0.2">
      <c r="A31" s="78">
        <v>20</v>
      </c>
      <c r="B31" s="83"/>
      <c r="C31" s="83"/>
      <c r="D31" s="80" t="str">
        <f t="shared" si="0"/>
        <v>0</v>
      </c>
      <c r="E31" s="81">
        <f t="shared" si="7"/>
        <v>0</v>
      </c>
      <c r="F31" s="82">
        <f t="shared" si="2"/>
        <v>0</v>
      </c>
      <c r="G31" s="83"/>
    </row>
    <row r="32" spans="1:7" ht="16" x14ac:dyDescent="0.2">
      <c r="A32" s="78">
        <v>21</v>
      </c>
      <c r="B32" s="76" t="s">
        <v>1</v>
      </c>
      <c r="C32" s="83"/>
      <c r="D32" s="75"/>
      <c r="E32" s="76"/>
      <c r="F32" s="84"/>
      <c r="G32" s="83"/>
    </row>
    <row r="33" spans="1:7" ht="16" x14ac:dyDescent="0.2">
      <c r="A33" s="78">
        <v>22</v>
      </c>
      <c r="B33" s="76" t="s">
        <v>2</v>
      </c>
      <c r="C33" s="83"/>
      <c r="D33" s="75"/>
      <c r="E33" s="76"/>
      <c r="F33" s="84"/>
      <c r="G33" s="83"/>
    </row>
    <row r="34" spans="1:7" ht="16" x14ac:dyDescent="0.2">
      <c r="A34" s="78">
        <v>23</v>
      </c>
      <c r="B34" s="86"/>
      <c r="C34" s="83"/>
      <c r="D34" s="80" t="str">
        <f t="shared" ref="D34" si="9">IF(C34-B34&gt;TIMEVALUE("9:00"),TIMEVALUE("0:45"),IF(C34-B34&gt;TIMEVALUE("6:00"),TIMEVALUE("0:30"),"0"))</f>
        <v>0</v>
      </c>
      <c r="E34" s="81">
        <f t="shared" ref="E34" si="10">C34-B34-D34</f>
        <v>0</v>
      </c>
      <c r="F34" s="82">
        <f t="shared" ref="F34" si="11">HOUR(E34)*60+MINUTE(E34)</f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0"/>
        <v>0</v>
      </c>
      <c r="E36" s="81">
        <f t="shared" ref="E36:E42" si="12">C36-B36-D36</f>
        <v>0</v>
      </c>
      <c r="F36" s="82">
        <f t="shared" si="2"/>
        <v>0</v>
      </c>
      <c r="G36" s="83"/>
    </row>
    <row r="37" spans="1:7" ht="16" x14ac:dyDescent="0.2">
      <c r="A37" s="78">
        <v>26</v>
      </c>
      <c r="B37" s="83"/>
      <c r="C37" s="83"/>
      <c r="D37" s="80" t="str">
        <f t="shared" si="0"/>
        <v>0</v>
      </c>
      <c r="E37" s="81">
        <f t="shared" si="12"/>
        <v>0</v>
      </c>
      <c r="F37" s="82">
        <f t="shared" si="2"/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si="12"/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76" t="s">
        <v>1</v>
      </c>
      <c r="C39" s="83"/>
      <c r="D39" s="75"/>
      <c r="E39" s="76"/>
      <c r="F39" s="84"/>
      <c r="G39" s="83"/>
    </row>
    <row r="40" spans="1:7" ht="16" x14ac:dyDescent="0.2">
      <c r="A40" s="78">
        <v>29</v>
      </c>
      <c r="B40" s="76" t="s">
        <v>2</v>
      </c>
      <c r="C40" s="74"/>
      <c r="D40" s="75"/>
      <c r="E40" s="76"/>
      <c r="F40" s="84"/>
      <c r="G40" s="83"/>
    </row>
    <row r="41" spans="1:7" ht="16" x14ac:dyDescent="0.2">
      <c r="A41" s="78">
        <v>30</v>
      </c>
      <c r="B41" s="86"/>
      <c r="C41" s="74"/>
      <c r="D41" s="80" t="str">
        <f t="shared" ref="D41" si="13">IF(C41-B41&gt;TIMEVALUE("9:00"),TIMEVALUE("0:45"),IF(C41-B41&gt;TIMEVALUE("6:00"),TIMEVALUE("0:30"),"0"))</f>
        <v>0</v>
      </c>
      <c r="E41" s="81">
        <f t="shared" ref="E41" si="14">C41-B41-D41</f>
        <v>0</v>
      </c>
      <c r="F41" s="82">
        <f t="shared" ref="F41" si="15">HOUR(E41)*60+MINUTE(E41)</f>
        <v>0</v>
      </c>
      <c r="G41" s="83"/>
    </row>
    <row r="42" spans="1:7" ht="16" x14ac:dyDescent="0.2">
      <c r="A42" s="78">
        <v>31</v>
      </c>
      <c r="B42" s="83"/>
      <c r="C42" s="83"/>
      <c r="D42" s="80" t="str">
        <f t="shared" si="0"/>
        <v>0</v>
      </c>
      <c r="E42" s="81">
        <f t="shared" si="12"/>
        <v>0</v>
      </c>
      <c r="F42" s="82">
        <f t="shared" si="2"/>
        <v>0</v>
      </c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31496062992125984" top="0.78740157480314965" bottom="0.78740157480314965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8"/>
  <sheetViews>
    <sheetView zoomScale="110" zoomScaleNormal="110" workbookViewId="0">
      <selection activeCell="G17" sqref="G17"/>
    </sheetView>
  </sheetViews>
  <sheetFormatPr baseColWidth="10" defaultColWidth="11.5" defaultRowHeight="14" x14ac:dyDescent="0.2"/>
  <cols>
    <col min="1" max="1" width="5.83203125" style="39" customWidth="1"/>
    <col min="2" max="3" width="10.1640625" style="39" customWidth="1"/>
    <col min="4" max="4" width="9.6640625" style="39" bestFit="1" customWidth="1"/>
    <col min="5" max="5" width="16.5" style="39" customWidth="1"/>
    <col min="6" max="6" width="16.6640625" style="39" customWidth="1"/>
    <col min="7" max="7" width="26.5" style="39" customWidth="1"/>
    <col min="8" max="16384" width="11.5" style="39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B5"/>
      <c r="C5" s="29"/>
      <c r="D5" s="30"/>
      <c r="E5" s="31"/>
      <c r="F5" s="32" t="s">
        <v>18</v>
      </c>
      <c r="G5" s="49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50" t="s">
        <v>6</v>
      </c>
    </row>
    <row r="9" spans="1:10" x14ac:dyDescent="0.2">
      <c r="A9" s="51"/>
      <c r="B9" s="51"/>
      <c r="C9" s="51"/>
      <c r="D9" s="51"/>
      <c r="E9" s="51"/>
      <c r="F9" s="51"/>
      <c r="G9" s="51"/>
      <c r="H9" s="51"/>
      <c r="I9" s="51"/>
      <c r="J9" s="51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ht="15" x14ac:dyDescent="0.2">
      <c r="A11" s="52"/>
      <c r="B11" s="53"/>
      <c r="C11" s="53"/>
      <c r="D11" s="42" t="s">
        <v>39</v>
      </c>
      <c r="E11"/>
      <c r="F11" s="41">
        <f>March!G44</f>
        <v>-2400</v>
      </c>
      <c r="G11" s="54"/>
    </row>
    <row r="12" spans="1:10" ht="16" x14ac:dyDescent="0.2">
      <c r="A12" s="72">
        <v>1</v>
      </c>
      <c r="B12" s="76"/>
      <c r="C12" s="76"/>
      <c r="D12" s="80" t="str">
        <f>IF(C12-B12&gt;TIMEVALUE("9:00"),TIMEVALUE("0:45"),IF(C12-B12&gt;TIMEVALUE("6:00"),TIMEVALUE("0:30"),"0"))</f>
        <v>0</v>
      </c>
      <c r="E12" s="81">
        <f>C12-B12-D12</f>
        <v>0</v>
      </c>
      <c r="F12" s="82">
        <f>HOUR(E12)*60+MINUTE(E12)</f>
        <v>0</v>
      </c>
      <c r="G12" s="83"/>
    </row>
    <row r="13" spans="1:10" ht="16" x14ac:dyDescent="0.2">
      <c r="A13" s="78">
        <v>2</v>
      </c>
      <c r="B13" s="76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78">
        <v>3</v>
      </c>
      <c r="B14" s="76"/>
      <c r="C14" s="76"/>
      <c r="D14" s="75"/>
      <c r="E14" s="76"/>
      <c r="F14" s="84"/>
      <c r="G14" s="6" t="s">
        <v>30</v>
      </c>
    </row>
    <row r="15" spans="1:10" ht="16" x14ac:dyDescent="0.2">
      <c r="A15" s="78">
        <v>4</v>
      </c>
      <c r="B15" s="76" t="s">
        <v>1</v>
      </c>
      <c r="C15" s="76"/>
      <c r="D15" s="75"/>
      <c r="E15" s="76"/>
      <c r="F15" s="84"/>
      <c r="G15" s="83"/>
    </row>
    <row r="16" spans="1:10" ht="16" x14ac:dyDescent="0.2">
      <c r="A16" s="78">
        <v>5</v>
      </c>
      <c r="B16" s="76" t="s">
        <v>2</v>
      </c>
      <c r="C16" s="76"/>
      <c r="D16" s="75"/>
      <c r="E16" s="76"/>
      <c r="F16" s="84"/>
      <c r="G16" s="83"/>
    </row>
    <row r="17" spans="1:7" ht="16" x14ac:dyDescent="0.2">
      <c r="A17" s="78">
        <v>6</v>
      </c>
      <c r="B17" s="86"/>
      <c r="C17" s="76"/>
      <c r="D17" s="75"/>
      <c r="E17" s="76"/>
      <c r="F17" s="84"/>
      <c r="G17" s="6" t="s">
        <v>30</v>
      </c>
    </row>
    <row r="18" spans="1:7" ht="16" x14ac:dyDescent="0.2">
      <c r="A18" s="78">
        <v>7</v>
      </c>
      <c r="B18" s="83"/>
      <c r="C18" s="76"/>
      <c r="D18" s="80" t="str">
        <f t="shared" ref="D18:D42" si="0">IF(C18-B18&gt;TIMEVALUE("9:00"),TIMEVALUE("0:45"),IF(C18-B18&gt;TIMEVALUE("6:00"),TIMEVALUE("0:30"),"0"))</f>
        <v>0</v>
      </c>
      <c r="E18" s="81">
        <f t="shared" ref="E18:E21" si="1">C18-B18-D18</f>
        <v>0</v>
      </c>
      <c r="F18" s="82">
        <f t="shared" ref="F18:F42" si="2">HOUR(E18)*60+MINUTE(E18)</f>
        <v>0</v>
      </c>
      <c r="G18" s="93"/>
    </row>
    <row r="19" spans="1:7" ht="16" x14ac:dyDescent="0.2">
      <c r="A19" s="78">
        <v>8</v>
      </c>
      <c r="B19" s="83"/>
      <c r="C19" s="83"/>
      <c r="D19" s="80" t="str">
        <f>IF(C19-B19&gt;TIMEVALUE("9:00"),TIMEVALUE("0:45"),IF(C19-B19&gt;TIMEVALUE("6:00"),TIMEVALUE("0:30"),"0"))</f>
        <v>0</v>
      </c>
      <c r="E19" s="81">
        <f t="shared" si="1"/>
        <v>0</v>
      </c>
      <c r="F19" s="82">
        <f t="shared" si="2"/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0"/>
        <v>0</v>
      </c>
      <c r="E20" s="81">
        <f t="shared" si="1"/>
        <v>0</v>
      </c>
      <c r="F20" s="82">
        <f t="shared" si="2"/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1"/>
        <v>0</v>
      </c>
      <c r="F21" s="82">
        <f t="shared" si="2"/>
        <v>0</v>
      </c>
      <c r="G21" s="93"/>
    </row>
    <row r="22" spans="1:7" ht="16" x14ac:dyDescent="0.2">
      <c r="A22" s="78">
        <v>11</v>
      </c>
      <c r="B22" s="76" t="s">
        <v>1</v>
      </c>
      <c r="C22" s="76"/>
      <c r="D22" s="75"/>
      <c r="E22" s="76"/>
      <c r="F22" s="84"/>
      <c r="G22" s="83"/>
    </row>
    <row r="23" spans="1:7" ht="16" x14ac:dyDescent="0.2">
      <c r="A23" s="78">
        <v>12</v>
      </c>
      <c r="B23" s="76" t="s">
        <v>2</v>
      </c>
      <c r="C23" s="76"/>
      <c r="D23" s="75"/>
      <c r="E23" s="76"/>
      <c r="F23" s="84"/>
      <c r="G23" s="83"/>
    </row>
    <row r="24" spans="1:7" ht="16" x14ac:dyDescent="0.2">
      <c r="A24" s="78">
        <v>13</v>
      </c>
      <c r="B24" s="86"/>
      <c r="C24" s="76"/>
      <c r="D24" s="80" t="str">
        <f t="shared" ref="D24" si="3">IF(C24-B24&gt;TIMEVALUE("9:00"),TIMEVALUE("0:45"),IF(C24-B24&gt;TIMEVALUE("6:00"),TIMEVALUE("0:30"),"0"))</f>
        <v>0</v>
      </c>
      <c r="E24" s="81">
        <f t="shared" ref="E24:E27" si="4">C24-B24-D24</f>
        <v>0</v>
      </c>
      <c r="F24" s="82">
        <f t="shared" ref="F24" si="5">HOUR(E24)*60+MINUTE(E24)</f>
        <v>0</v>
      </c>
      <c r="G24" s="83"/>
    </row>
    <row r="25" spans="1:7" ht="16" x14ac:dyDescent="0.2">
      <c r="A25" s="78">
        <v>14</v>
      </c>
      <c r="B25" s="83"/>
      <c r="C25" s="76"/>
      <c r="D25" s="80" t="str">
        <f t="shared" si="0"/>
        <v>0</v>
      </c>
      <c r="E25" s="81">
        <f t="shared" si="4"/>
        <v>0</v>
      </c>
      <c r="F25" s="82">
        <f t="shared" si="2"/>
        <v>0</v>
      </c>
      <c r="G25" s="93"/>
    </row>
    <row r="26" spans="1:7" ht="16" x14ac:dyDescent="0.2">
      <c r="A26" s="78">
        <v>15</v>
      </c>
      <c r="B26" s="83"/>
      <c r="C26" s="83"/>
      <c r="D26" s="80" t="str">
        <f t="shared" si="0"/>
        <v>0</v>
      </c>
      <c r="E26" s="81">
        <f t="shared" si="4"/>
        <v>0</v>
      </c>
      <c r="F26" s="82">
        <f t="shared" si="2"/>
        <v>0</v>
      </c>
      <c r="G26" s="83"/>
    </row>
    <row r="27" spans="1:7" ht="16" x14ac:dyDescent="0.2">
      <c r="A27" s="78">
        <v>16</v>
      </c>
      <c r="B27" s="83"/>
      <c r="C27" s="76"/>
      <c r="D27" s="80" t="str">
        <f t="shared" si="0"/>
        <v>0</v>
      </c>
      <c r="E27" s="81">
        <f t="shared" si="4"/>
        <v>0</v>
      </c>
      <c r="F27" s="82">
        <f t="shared" si="2"/>
        <v>0</v>
      </c>
      <c r="G27" s="83"/>
    </row>
    <row r="28" spans="1:7" ht="16" x14ac:dyDescent="0.2">
      <c r="A28" s="78">
        <v>17</v>
      </c>
      <c r="B28" s="76"/>
      <c r="C28" s="76"/>
      <c r="D28" s="80" t="str">
        <f>IF(C28-B28&gt;TIMEVALUE("9:00"),TIMEVALUE("0:45"),IF(C28-B28&gt;TIMEVALUE("6:00"),TIMEVALUE("0:30"),"0"))</f>
        <v>0</v>
      </c>
      <c r="E28" s="81">
        <f>C28-B28-D28</f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76" t="s">
        <v>1</v>
      </c>
      <c r="C29" s="76"/>
      <c r="D29" s="75"/>
      <c r="E29" s="76"/>
      <c r="F29" s="84"/>
      <c r="G29" s="83"/>
    </row>
    <row r="30" spans="1:7" ht="16" x14ac:dyDescent="0.2">
      <c r="A30" s="78">
        <v>19</v>
      </c>
      <c r="B30" s="76" t="s">
        <v>2</v>
      </c>
      <c r="C30" s="76"/>
      <c r="D30" s="75"/>
      <c r="E30" s="76"/>
      <c r="F30" s="84"/>
      <c r="G30" s="83"/>
    </row>
    <row r="31" spans="1:7" ht="16" x14ac:dyDescent="0.2">
      <c r="A31" s="78">
        <v>20</v>
      </c>
      <c r="B31" s="86"/>
      <c r="C31" s="76"/>
      <c r="D31" s="80" t="str">
        <f t="shared" ref="D31:D32" si="6">IF(C31-B31&gt;TIMEVALUE("9:00"),TIMEVALUE("0:45"),IF(C31-B31&gt;TIMEVALUE("6:00"),TIMEVALUE("0:30"),"0"))</f>
        <v>0</v>
      </c>
      <c r="E31" s="81">
        <f t="shared" ref="E31:E32" si="7">C31-B31-D31</f>
        <v>0</v>
      </c>
      <c r="F31" s="82">
        <f t="shared" ref="F31:F32" si="8">HOUR(E31)*60+MINUTE(E31)</f>
        <v>0</v>
      </c>
      <c r="G31" s="83"/>
    </row>
    <row r="32" spans="1:7" ht="16" x14ac:dyDescent="0.2">
      <c r="A32" s="78">
        <v>21</v>
      </c>
      <c r="B32" s="83"/>
      <c r="C32" s="76"/>
      <c r="D32" s="80" t="str">
        <f t="shared" si="6"/>
        <v>0</v>
      </c>
      <c r="E32" s="81">
        <f t="shared" si="7"/>
        <v>0</v>
      </c>
      <c r="F32" s="82">
        <f t="shared" si="8"/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0"/>
        <v>0</v>
      </c>
      <c r="E33" s="81">
        <f>C33-B33-D33</f>
        <v>0</v>
      </c>
      <c r="F33" s="82">
        <f t="shared" si="2"/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0"/>
        <v>0</v>
      </c>
      <c r="E34" s="81">
        <f>C34-B34-D34</f>
        <v>0</v>
      </c>
      <c r="F34" s="82">
        <f t="shared" si="2"/>
        <v>0</v>
      </c>
      <c r="G34" s="83"/>
    </row>
    <row r="35" spans="1:7" ht="16" x14ac:dyDescent="0.2">
      <c r="A35" s="78">
        <v>24</v>
      </c>
      <c r="B35" s="76"/>
      <c r="C35" s="76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76" t="s">
        <v>1</v>
      </c>
      <c r="C36" s="76"/>
      <c r="D36" s="75"/>
      <c r="E36" s="76"/>
      <c r="F36" s="84"/>
      <c r="G36" s="83"/>
    </row>
    <row r="37" spans="1:7" ht="16" x14ac:dyDescent="0.2">
      <c r="A37" s="78">
        <v>26</v>
      </c>
      <c r="B37" s="76" t="s">
        <v>2</v>
      </c>
      <c r="C37" s="76"/>
      <c r="D37" s="75"/>
      <c r="E37" s="76"/>
      <c r="F37" s="84"/>
      <c r="G37" s="83"/>
    </row>
    <row r="38" spans="1:7" ht="16" x14ac:dyDescent="0.2">
      <c r="A38" s="78">
        <v>27</v>
      </c>
      <c r="B38" s="86"/>
      <c r="C38" s="76"/>
      <c r="D38" s="80" t="str">
        <f t="shared" ref="D38" si="9">IF(C38-B38&gt;TIMEVALUE("9:00"),TIMEVALUE("0:45"),IF(C38-B38&gt;TIMEVALUE("6:00"),TIMEVALUE("0:30"),"0"))</f>
        <v>0</v>
      </c>
      <c r="E38" s="81">
        <f t="shared" ref="E38:E42" si="10">C38-B38-D38</f>
        <v>0</v>
      </c>
      <c r="F38" s="82">
        <f t="shared" ref="F38" si="11">HOUR(E38)*60+MINUTE(E38)</f>
        <v>0</v>
      </c>
      <c r="G38" s="83"/>
    </row>
    <row r="39" spans="1:7" ht="16" x14ac:dyDescent="0.2">
      <c r="A39" s="78">
        <v>28</v>
      </c>
      <c r="B39" s="83"/>
      <c r="C39" s="76"/>
      <c r="D39" s="80" t="str">
        <f t="shared" si="0"/>
        <v>0</v>
      </c>
      <c r="E39" s="81">
        <f t="shared" si="10"/>
        <v>0</v>
      </c>
      <c r="F39" s="82">
        <f t="shared" si="2"/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0"/>
        <v>0</v>
      </c>
      <c r="E40" s="81">
        <f t="shared" si="10"/>
        <v>0</v>
      </c>
      <c r="F40" s="82">
        <f t="shared" si="2"/>
        <v>0</v>
      </c>
      <c r="G40" s="83"/>
    </row>
    <row r="41" spans="1:7" ht="16" x14ac:dyDescent="0.2">
      <c r="A41" s="78">
        <v>30</v>
      </c>
      <c r="B41" s="83"/>
      <c r="C41" s="83"/>
      <c r="D41" s="80" t="str">
        <f t="shared" si="0"/>
        <v>0</v>
      </c>
      <c r="E41" s="81">
        <f t="shared" si="10"/>
        <v>0</v>
      </c>
      <c r="F41" s="82">
        <f t="shared" si="2"/>
        <v>0</v>
      </c>
      <c r="G41" s="83"/>
    </row>
    <row r="42" spans="1:7" ht="16" x14ac:dyDescent="0.2">
      <c r="A42" s="78"/>
      <c r="B42" s="83"/>
      <c r="C42" s="83"/>
      <c r="D42" s="80" t="str">
        <f t="shared" si="0"/>
        <v>0</v>
      </c>
      <c r="E42" s="81">
        <f t="shared" si="10"/>
        <v>0</v>
      </c>
      <c r="F42" s="82">
        <f t="shared" si="2"/>
        <v>0</v>
      </c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55"/>
    </row>
    <row r="46" spans="1:7" x14ac:dyDescent="0.2">
      <c r="C46" s="48" t="s">
        <v>36</v>
      </c>
      <c r="E46" s="48"/>
      <c r="F46" s="48" t="s">
        <v>37</v>
      </c>
    </row>
    <row r="47" spans="1:7" x14ac:dyDescent="0.2">
      <c r="F47" s="55"/>
    </row>
    <row r="48" spans="1:7" x14ac:dyDescent="0.2">
      <c r="C48" s="56" t="s">
        <v>38</v>
      </c>
      <c r="D48" s="48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8"/>
  <sheetViews>
    <sheetView zoomScale="110" zoomScaleNormal="110" workbookViewId="0">
      <selection activeCell="G36" sqref="G36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7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57"/>
      <c r="C11" s="57"/>
      <c r="D11" s="42" t="s">
        <v>39</v>
      </c>
      <c r="F11" s="41">
        <f>April!G44</f>
        <v>-2400</v>
      </c>
      <c r="G11" s="58"/>
    </row>
    <row r="12" spans="1:10" ht="16" x14ac:dyDescent="0.2">
      <c r="A12" s="72">
        <v>1</v>
      </c>
      <c r="B12" s="83"/>
      <c r="C12" s="76"/>
      <c r="D12" s="75"/>
      <c r="E12" s="76"/>
      <c r="F12" s="77"/>
      <c r="G12" s="83" t="s">
        <v>30</v>
      </c>
    </row>
    <row r="13" spans="1:10" ht="16" x14ac:dyDescent="0.2">
      <c r="A13" s="78">
        <v>2</v>
      </c>
      <c r="B13" s="76" t="s">
        <v>1</v>
      </c>
      <c r="C13" s="76"/>
      <c r="D13" s="75"/>
      <c r="E13" s="76"/>
      <c r="F13" s="84"/>
      <c r="G13" s="83"/>
    </row>
    <row r="14" spans="1:10" ht="16" x14ac:dyDescent="0.2">
      <c r="A14" s="78">
        <v>3</v>
      </c>
      <c r="B14" s="76" t="s">
        <v>2</v>
      </c>
      <c r="C14" s="76"/>
      <c r="D14" s="75"/>
      <c r="E14" s="76"/>
      <c r="F14" s="84"/>
      <c r="G14" s="83"/>
    </row>
    <row r="15" spans="1:10" ht="16" x14ac:dyDescent="0.2">
      <c r="A15" s="78">
        <v>4</v>
      </c>
      <c r="B15" s="92"/>
      <c r="C15" s="76"/>
      <c r="D15" s="80" t="str">
        <f t="shared" ref="D15:D40" si="0">IF(C15-B15&gt;TIMEVALUE("9:00"),TIMEVALUE("0:45"),IF(C15-B15&gt;TIMEVALUE("6:00"),TIMEVALUE("0:30"),"0"))</f>
        <v>0</v>
      </c>
      <c r="E15" s="81">
        <f t="shared" ref="E15:E19" si="1">C15-B15-D15</f>
        <v>0</v>
      </c>
      <c r="F15" s="82">
        <f t="shared" ref="F15:F40" si="2">HOUR(E15)*60+MINUTE(E15)</f>
        <v>0</v>
      </c>
      <c r="G15" s="83"/>
    </row>
    <row r="16" spans="1:10" ht="16" x14ac:dyDescent="0.2">
      <c r="A16" s="78">
        <v>5</v>
      </c>
      <c r="B16" s="83"/>
      <c r="C16" s="76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</row>
    <row r="17" spans="1:7" ht="16" x14ac:dyDescent="0.2">
      <c r="A17" s="78">
        <v>6</v>
      </c>
      <c r="B17" s="83"/>
      <c r="C17" s="76"/>
      <c r="D17" s="80" t="str">
        <f t="shared" si="0"/>
        <v>0</v>
      </c>
      <c r="E17" s="81">
        <f t="shared" si="1"/>
        <v>0</v>
      </c>
      <c r="F17" s="82">
        <f t="shared" si="2"/>
        <v>0</v>
      </c>
      <c r="G17" s="83"/>
    </row>
    <row r="18" spans="1:7" ht="16" x14ac:dyDescent="0.2">
      <c r="A18" s="78">
        <v>7</v>
      </c>
      <c r="B18" s="83"/>
      <c r="C18" s="76"/>
      <c r="D18" s="80" t="str">
        <f t="shared" si="0"/>
        <v>0</v>
      </c>
      <c r="E18" s="81">
        <f t="shared" si="1"/>
        <v>0</v>
      </c>
      <c r="F18" s="82">
        <f t="shared" si="2"/>
        <v>0</v>
      </c>
      <c r="G18" s="83"/>
    </row>
    <row r="19" spans="1:7" ht="16" x14ac:dyDescent="0.2">
      <c r="A19" s="78">
        <v>8</v>
      </c>
      <c r="B19" s="83"/>
      <c r="C19" s="83"/>
      <c r="D19" s="80" t="str">
        <f t="shared" si="0"/>
        <v>0</v>
      </c>
      <c r="E19" s="81">
        <f t="shared" si="1"/>
        <v>0</v>
      </c>
      <c r="F19" s="82">
        <f t="shared" si="2"/>
        <v>0</v>
      </c>
      <c r="G19" s="83"/>
    </row>
    <row r="20" spans="1:7" ht="16" x14ac:dyDescent="0.2">
      <c r="A20" s="78">
        <v>9</v>
      </c>
      <c r="B20" s="76" t="s">
        <v>1</v>
      </c>
      <c r="C20" s="83"/>
      <c r="D20" s="75"/>
      <c r="E20" s="76"/>
      <c r="F20" s="84"/>
      <c r="G20" s="83"/>
    </row>
    <row r="21" spans="1:7" ht="16" x14ac:dyDescent="0.2">
      <c r="A21" s="78">
        <v>10</v>
      </c>
      <c r="B21" s="76" t="s">
        <v>2</v>
      </c>
      <c r="C21" s="83"/>
      <c r="D21" s="75"/>
      <c r="E21" s="76"/>
      <c r="F21" s="84"/>
      <c r="G21" s="83"/>
    </row>
    <row r="22" spans="1:7" ht="16" x14ac:dyDescent="0.2">
      <c r="A22" s="78">
        <v>11</v>
      </c>
      <c r="B22" s="86"/>
      <c r="C22" s="83"/>
      <c r="D22" s="80" t="str">
        <f t="shared" ref="D22:D23" si="3">IF(C22-B22&gt;TIMEVALUE("9:00"),TIMEVALUE("0:45"),IF(C22-B22&gt;TIMEVALUE("6:00"),TIMEVALUE("0:30"),"0"))</f>
        <v>0</v>
      </c>
      <c r="E22" s="81">
        <f t="shared" ref="E22:E26" si="4">C22-B22-D22</f>
        <v>0</v>
      </c>
      <c r="F22" s="82">
        <f t="shared" ref="F22:F23" si="5">HOUR(E22)*60+MINUTE(E22)</f>
        <v>0</v>
      </c>
      <c r="G22" s="83"/>
    </row>
    <row r="23" spans="1:7" ht="16" x14ac:dyDescent="0.2">
      <c r="A23" s="78">
        <v>12</v>
      </c>
      <c r="B23" s="83"/>
      <c r="C23" s="83"/>
      <c r="D23" s="80" t="str">
        <f t="shared" si="3"/>
        <v>0</v>
      </c>
      <c r="E23" s="81">
        <f t="shared" si="4"/>
        <v>0</v>
      </c>
      <c r="F23" s="82">
        <f t="shared" si="5"/>
        <v>0</v>
      </c>
      <c r="G23" s="83"/>
    </row>
    <row r="24" spans="1:7" ht="16" x14ac:dyDescent="0.2">
      <c r="A24" s="78">
        <v>13</v>
      </c>
      <c r="B24" s="83"/>
      <c r="C24" s="83"/>
      <c r="D24" s="80" t="str">
        <f t="shared" si="0"/>
        <v>0</v>
      </c>
      <c r="E24" s="81">
        <f t="shared" si="4"/>
        <v>0</v>
      </c>
      <c r="F24" s="82">
        <f t="shared" si="2"/>
        <v>0</v>
      </c>
      <c r="G24" s="83"/>
    </row>
    <row r="25" spans="1:7" ht="16" x14ac:dyDescent="0.2">
      <c r="A25" s="78">
        <v>14</v>
      </c>
      <c r="B25" s="83"/>
      <c r="C25" s="83"/>
      <c r="D25" s="75"/>
      <c r="E25" s="76"/>
      <c r="F25" s="84"/>
      <c r="G25" s="83" t="s">
        <v>30</v>
      </c>
    </row>
    <row r="26" spans="1:7" ht="16" x14ac:dyDescent="0.2">
      <c r="A26" s="78">
        <v>15</v>
      </c>
      <c r="B26" s="83"/>
      <c r="C26" s="83"/>
      <c r="D26" s="80" t="str">
        <f t="shared" si="0"/>
        <v>0</v>
      </c>
      <c r="E26" s="81">
        <f t="shared" si="4"/>
        <v>0</v>
      </c>
      <c r="F26" s="82">
        <f t="shared" si="2"/>
        <v>0</v>
      </c>
      <c r="G26" s="87"/>
    </row>
    <row r="27" spans="1:7" ht="16" x14ac:dyDescent="0.2">
      <c r="A27" s="78">
        <v>16</v>
      </c>
      <c r="B27" s="76" t="s">
        <v>1</v>
      </c>
      <c r="C27" s="83"/>
      <c r="D27" s="75"/>
      <c r="E27" s="76"/>
      <c r="F27" s="84"/>
      <c r="G27" s="83"/>
    </row>
    <row r="28" spans="1:7" ht="16" x14ac:dyDescent="0.2">
      <c r="A28" s="78">
        <v>17</v>
      </c>
      <c r="B28" s="76" t="s">
        <v>2</v>
      </c>
      <c r="C28" s="83"/>
      <c r="D28" s="75"/>
      <c r="E28" s="76"/>
      <c r="F28" s="84"/>
      <c r="G28" s="83"/>
    </row>
    <row r="29" spans="1:7" ht="16" x14ac:dyDescent="0.2">
      <c r="A29" s="78">
        <v>18</v>
      </c>
      <c r="B29" s="86"/>
      <c r="C29" s="83"/>
      <c r="D29" s="80" t="str">
        <f t="shared" ref="D29:D30" si="6">IF(C29-B29&gt;TIMEVALUE("9:00"),TIMEVALUE("0:45"),IF(C29-B29&gt;TIMEVALUE("6:00"),TIMEVALUE("0:30"),"0"))</f>
        <v>0</v>
      </c>
      <c r="E29" s="81">
        <f t="shared" ref="E29:E32" si="7">C29-B29-D29</f>
        <v>0</v>
      </c>
      <c r="F29" s="82">
        <f t="shared" ref="F29:F30" si="8">HOUR(E29)*60+MINUTE(E29)</f>
        <v>0</v>
      </c>
      <c r="G29" s="83"/>
    </row>
    <row r="30" spans="1:7" ht="16" x14ac:dyDescent="0.2">
      <c r="A30" s="78">
        <v>19</v>
      </c>
      <c r="B30" s="83"/>
      <c r="C30" s="83"/>
      <c r="D30" s="80" t="str">
        <f t="shared" si="6"/>
        <v>0</v>
      </c>
      <c r="E30" s="81">
        <f t="shared" si="7"/>
        <v>0</v>
      </c>
      <c r="F30" s="82">
        <f t="shared" si="8"/>
        <v>0</v>
      </c>
      <c r="G30" s="83"/>
    </row>
    <row r="31" spans="1:7" ht="16" x14ac:dyDescent="0.2">
      <c r="A31" s="78">
        <v>20</v>
      </c>
      <c r="B31" s="83"/>
      <c r="C31" s="83"/>
      <c r="D31" s="80" t="str">
        <f t="shared" si="0"/>
        <v>0</v>
      </c>
      <c r="E31" s="81">
        <f t="shared" si="7"/>
        <v>0</v>
      </c>
      <c r="F31" s="82">
        <f t="shared" si="2"/>
        <v>0</v>
      </c>
      <c r="G31" s="83"/>
    </row>
    <row r="32" spans="1:7" ht="16" x14ac:dyDescent="0.2">
      <c r="A32" s="78">
        <v>21</v>
      </c>
      <c r="B32" s="83"/>
      <c r="C32" s="83"/>
      <c r="D32" s="80" t="str">
        <f t="shared" si="0"/>
        <v>0</v>
      </c>
      <c r="E32" s="81">
        <f t="shared" si="7"/>
        <v>0</v>
      </c>
      <c r="F32" s="82">
        <f t="shared" si="2"/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0"/>
        <v>0</v>
      </c>
      <c r="E33" s="81">
        <f>C33-B33-D33</f>
        <v>0</v>
      </c>
      <c r="F33" s="82">
        <f t="shared" si="2"/>
        <v>0</v>
      </c>
      <c r="G33" s="83"/>
    </row>
    <row r="34" spans="1:7" ht="16" x14ac:dyDescent="0.2">
      <c r="A34" s="78">
        <v>23</v>
      </c>
      <c r="B34" s="83" t="s">
        <v>1</v>
      </c>
      <c r="C34" s="83"/>
      <c r="D34" s="75"/>
      <c r="E34" s="76"/>
      <c r="F34" s="84"/>
      <c r="G34" s="83"/>
    </row>
    <row r="35" spans="1:7" ht="16" x14ac:dyDescent="0.2">
      <c r="A35" s="78">
        <v>24</v>
      </c>
      <c r="B35" s="83" t="s">
        <v>2</v>
      </c>
      <c r="C35" s="76"/>
      <c r="D35" s="75"/>
      <c r="E35" s="76"/>
      <c r="F35" s="84"/>
      <c r="G35" s="83"/>
    </row>
    <row r="36" spans="1:7" ht="16" x14ac:dyDescent="0.2">
      <c r="A36" s="78">
        <v>25</v>
      </c>
      <c r="B36" s="86"/>
      <c r="C36" s="83"/>
      <c r="D36" s="75"/>
      <c r="E36" s="76"/>
      <c r="F36" s="84"/>
      <c r="G36" s="83" t="s">
        <v>30</v>
      </c>
    </row>
    <row r="37" spans="1:7" ht="16" x14ac:dyDescent="0.2">
      <c r="A37" s="78">
        <v>26</v>
      </c>
      <c r="B37" s="83"/>
      <c r="C37" s="83"/>
      <c r="D37" s="80" t="str">
        <f t="shared" ref="D37" si="9">IF(C37-B37&gt;TIMEVALUE("9:00"),TIMEVALUE("0:45"),IF(C37-B37&gt;TIMEVALUE("6:00"),TIMEVALUE("0:30"),"0"))</f>
        <v>0</v>
      </c>
      <c r="E37" s="81">
        <f t="shared" ref="E37:E40" si="10">C37-B37-D37</f>
        <v>0</v>
      </c>
      <c r="F37" s="82">
        <f t="shared" ref="F37" si="11">HOUR(E37)*60+MINUTE(E37)</f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si="10"/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83"/>
      <c r="C39" s="83"/>
      <c r="D39" s="80" t="str">
        <f t="shared" si="0"/>
        <v>0</v>
      </c>
      <c r="E39" s="81">
        <f t="shared" si="10"/>
        <v>0</v>
      </c>
      <c r="F39" s="82">
        <f t="shared" si="2"/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0"/>
        <v>0</v>
      </c>
      <c r="E40" s="81">
        <f t="shared" si="10"/>
        <v>0</v>
      </c>
      <c r="F40" s="82">
        <f t="shared" si="2"/>
        <v>0</v>
      </c>
      <c r="G40" s="83"/>
    </row>
    <row r="41" spans="1:7" ht="16" x14ac:dyDescent="0.2">
      <c r="A41" s="78">
        <v>30</v>
      </c>
      <c r="B41" s="83" t="s">
        <v>1</v>
      </c>
      <c r="C41" s="83"/>
      <c r="D41" s="75"/>
      <c r="E41" s="76"/>
      <c r="F41" s="84"/>
      <c r="G41" s="83"/>
    </row>
    <row r="42" spans="1:7" ht="16" x14ac:dyDescent="0.2">
      <c r="A42" s="78">
        <v>31</v>
      </c>
      <c r="B42" s="83" t="s">
        <v>2</v>
      </c>
      <c r="C42" s="83"/>
      <c r="D42" s="75"/>
      <c r="E42" s="76"/>
      <c r="F42" s="84"/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zoomScale="110" zoomScaleNormal="110" workbookViewId="0">
      <selection activeCell="A12" sqref="A12:G44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8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6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59"/>
      <c r="C11" s="41"/>
      <c r="D11" s="42" t="s">
        <v>39</v>
      </c>
      <c r="F11" s="41">
        <f>May!G44</f>
        <v>-2400</v>
      </c>
      <c r="G11" s="43"/>
    </row>
    <row r="12" spans="1:10" ht="16" x14ac:dyDescent="0.2">
      <c r="A12" s="73">
        <v>1</v>
      </c>
      <c r="B12" s="76"/>
      <c r="C12" s="90"/>
      <c r="D12" s="80" t="str">
        <f>IF(C12-B12&gt;TIMEVALUE("9:00"),TIMEVALUE("0:45"),IF(C12-B12&gt;TIMEVALUE("6:00"),TIMEVALUE("0:30"),"0"))</f>
        <v>0</v>
      </c>
      <c r="E12" s="81">
        <f>C12-B12-D12</f>
        <v>0</v>
      </c>
      <c r="F12" s="82">
        <f>HOUR(E12)*60+MINUTE(E12)</f>
        <v>0</v>
      </c>
      <c r="G12" s="83"/>
    </row>
    <row r="13" spans="1:10" ht="16" x14ac:dyDescent="0.2">
      <c r="A13" s="78">
        <v>2</v>
      </c>
      <c r="B13" s="83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91">
        <v>3</v>
      </c>
      <c r="B14" s="83"/>
      <c r="C14" s="90"/>
      <c r="D14" s="80" t="str">
        <f t="shared" ref="D14:D41" si="0">IF(C14-B14&gt;TIMEVALUE("9:00"),TIMEVALUE("0:45"),IF(C14-B14&gt;TIMEVALUE("6:00"),TIMEVALUE("0:30"),"0"))</f>
        <v>0</v>
      </c>
      <c r="E14" s="81">
        <f t="shared" ref="E14:E16" si="1">C14-B14-D14</f>
        <v>0</v>
      </c>
      <c r="F14" s="82">
        <f t="shared" ref="F14:F41" si="2">HOUR(E14)*60+MINUTE(E14)</f>
        <v>0</v>
      </c>
      <c r="G14" s="83"/>
    </row>
    <row r="15" spans="1:10" ht="16" x14ac:dyDescent="0.2">
      <c r="A15" s="91">
        <v>4</v>
      </c>
      <c r="B15" s="83"/>
      <c r="C15" s="90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</row>
    <row r="16" spans="1:10" ht="16" x14ac:dyDescent="0.2">
      <c r="A16" s="91">
        <v>5</v>
      </c>
      <c r="B16" s="83"/>
      <c r="C16" s="90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</row>
    <row r="17" spans="1:7" ht="16" x14ac:dyDescent="0.2">
      <c r="A17" s="91">
        <v>6</v>
      </c>
      <c r="B17" s="76" t="s">
        <v>1</v>
      </c>
      <c r="C17" s="90"/>
      <c r="D17" s="75"/>
      <c r="E17" s="76"/>
      <c r="F17" s="84"/>
      <c r="G17" s="83"/>
    </row>
    <row r="18" spans="1:7" ht="16" x14ac:dyDescent="0.2">
      <c r="A18" s="91">
        <v>7</v>
      </c>
      <c r="B18" s="76" t="s">
        <v>2</v>
      </c>
      <c r="C18" s="90"/>
      <c r="D18" s="75"/>
      <c r="E18" s="76"/>
      <c r="F18" s="84"/>
      <c r="G18" s="83"/>
    </row>
    <row r="19" spans="1:7" ht="16" x14ac:dyDescent="0.2">
      <c r="A19" s="78">
        <v>8</v>
      </c>
      <c r="B19" s="86"/>
      <c r="C19" s="83"/>
      <c r="D19" s="80" t="str">
        <f t="shared" ref="D19:D20" si="3">IF(C19-B19&gt;TIMEVALUE("9:00"),TIMEVALUE("0:45"),IF(C19-B19&gt;TIMEVALUE("6:00"),TIMEVALUE("0:30"),"0"))</f>
        <v>0</v>
      </c>
      <c r="E19" s="81">
        <f t="shared" ref="E19:E23" si="4">C19-B19-D19</f>
        <v>0</v>
      </c>
      <c r="F19" s="82">
        <f t="shared" ref="F19:F20" si="5">HOUR(E19)*60+MINUTE(E19)</f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3"/>
        <v>0</v>
      </c>
      <c r="E20" s="81">
        <f t="shared" si="4"/>
        <v>0</v>
      </c>
      <c r="F20" s="82">
        <f t="shared" si="5"/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4"/>
        <v>0</v>
      </c>
      <c r="F21" s="82">
        <f t="shared" si="2"/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0"/>
        <v>0</v>
      </c>
      <c r="E22" s="81">
        <f t="shared" si="4"/>
        <v>0</v>
      </c>
      <c r="F22" s="82">
        <f t="shared" si="2"/>
        <v>0</v>
      </c>
      <c r="G22" s="83"/>
    </row>
    <row r="23" spans="1:7" ht="16" x14ac:dyDescent="0.2">
      <c r="A23" s="78">
        <v>12</v>
      </c>
      <c r="B23" s="83"/>
      <c r="C23" s="83"/>
      <c r="D23" s="80" t="str">
        <f t="shared" si="0"/>
        <v>0</v>
      </c>
      <c r="E23" s="81">
        <f t="shared" si="4"/>
        <v>0</v>
      </c>
      <c r="F23" s="82">
        <f t="shared" si="2"/>
        <v>0</v>
      </c>
      <c r="G23" s="83"/>
    </row>
    <row r="24" spans="1:7" ht="16" x14ac:dyDescent="0.2">
      <c r="A24" s="78">
        <v>13</v>
      </c>
      <c r="B24" s="76" t="s">
        <v>1</v>
      </c>
      <c r="C24" s="83"/>
      <c r="D24" s="75"/>
      <c r="E24" s="76"/>
      <c r="F24" s="84"/>
      <c r="G24" s="83"/>
    </row>
    <row r="25" spans="1:7" ht="16" x14ac:dyDescent="0.2">
      <c r="A25" s="78">
        <v>14</v>
      </c>
      <c r="B25" s="76" t="s">
        <v>2</v>
      </c>
      <c r="C25" s="83"/>
      <c r="D25" s="75"/>
      <c r="E25" s="76"/>
      <c r="F25" s="84"/>
      <c r="G25" s="87"/>
    </row>
    <row r="26" spans="1:7" ht="16" x14ac:dyDescent="0.2">
      <c r="A26" s="78">
        <v>15</v>
      </c>
      <c r="B26" s="86"/>
      <c r="C26" s="83"/>
      <c r="D26" s="80" t="str">
        <f>IF(C26-B26&gt;TIMEVALUE("9:00"),TIMEVALUE("0:45"),IF(C26-B26&gt;TIMEVALUE("6:00"),TIMEVALUE("0:30"),"0"))</f>
        <v>0</v>
      </c>
      <c r="E26" s="81">
        <f>C26-B26-D26</f>
        <v>0</v>
      </c>
      <c r="F26" s="82">
        <f>HOUR(E26)*60+MINUTE(E26)</f>
        <v>0</v>
      </c>
      <c r="G26" s="83"/>
    </row>
    <row r="27" spans="1:7" ht="16" x14ac:dyDescent="0.2">
      <c r="A27" s="78">
        <v>16</v>
      </c>
      <c r="B27" s="83"/>
      <c r="C27" s="83"/>
      <c r="D27" s="80" t="str">
        <f t="shared" si="0"/>
        <v>0</v>
      </c>
      <c r="E27" s="81">
        <f t="shared" ref="E27:E30" si="6">C27-B27-D27</f>
        <v>0</v>
      </c>
      <c r="F27" s="82">
        <f t="shared" si="2"/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6"/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0"/>
        <v>0</v>
      </c>
      <c r="E29" s="81">
        <f t="shared" si="6"/>
        <v>0</v>
      </c>
      <c r="F29" s="82">
        <f t="shared" si="2"/>
        <v>0</v>
      </c>
      <c r="G29" s="83"/>
    </row>
    <row r="30" spans="1:7" ht="16" x14ac:dyDescent="0.2">
      <c r="A30" s="78">
        <v>19</v>
      </c>
      <c r="B30" s="83"/>
      <c r="C30" s="83"/>
      <c r="D30" s="80" t="str">
        <f t="shared" si="0"/>
        <v>0</v>
      </c>
      <c r="E30" s="81">
        <f t="shared" si="6"/>
        <v>0</v>
      </c>
      <c r="F30" s="82">
        <f t="shared" si="2"/>
        <v>0</v>
      </c>
      <c r="G30" s="83"/>
    </row>
    <row r="31" spans="1:7" ht="16" x14ac:dyDescent="0.2">
      <c r="A31" s="78">
        <v>20</v>
      </c>
      <c r="B31" s="76" t="s">
        <v>1</v>
      </c>
      <c r="C31" s="83"/>
      <c r="D31" s="75"/>
      <c r="E31" s="76"/>
      <c r="F31" s="84"/>
      <c r="G31" s="83"/>
    </row>
    <row r="32" spans="1:7" ht="16" x14ac:dyDescent="0.2">
      <c r="A32" s="78">
        <v>21</v>
      </c>
      <c r="B32" s="76" t="s">
        <v>2</v>
      </c>
      <c r="C32" s="83"/>
      <c r="D32" s="75"/>
      <c r="E32" s="76"/>
      <c r="F32" s="84"/>
      <c r="G32" s="83"/>
    </row>
    <row r="33" spans="1:7" ht="16" x14ac:dyDescent="0.2">
      <c r="A33" s="78">
        <v>22</v>
      </c>
      <c r="B33" s="86"/>
      <c r="C33" s="83"/>
      <c r="D33" s="80" t="str">
        <f>IF(C33-B33&gt;TIMEVALUE("9:00"),TIMEVALUE("0:45"),IF(C33-B33&gt;TIMEVALUE("6:00"),TIMEVALUE("0:30"),"0"))</f>
        <v>0</v>
      </c>
      <c r="E33" s="81">
        <f>C33-B33-D33</f>
        <v>0</v>
      </c>
      <c r="F33" s="82">
        <f>HOUR(E33)*60+MINUTE(E33)</f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0"/>
        <v>0</v>
      </c>
      <c r="E34" s="81">
        <f>C34-B34-D34</f>
        <v>0</v>
      </c>
      <c r="F34" s="82">
        <f t="shared" si="2"/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0"/>
        <v>0</v>
      </c>
      <c r="E36" s="81">
        <f t="shared" ref="E36:E37" si="7">C36-B36-D36</f>
        <v>0</v>
      </c>
      <c r="F36" s="82">
        <f t="shared" si="2"/>
        <v>0</v>
      </c>
      <c r="G36" s="83"/>
    </row>
    <row r="37" spans="1:7" ht="16" x14ac:dyDescent="0.2">
      <c r="A37" s="78">
        <v>26</v>
      </c>
      <c r="B37" s="83"/>
      <c r="C37" s="83"/>
      <c r="D37" s="80" t="str">
        <f t="shared" si="0"/>
        <v>0</v>
      </c>
      <c r="E37" s="81">
        <f t="shared" si="7"/>
        <v>0</v>
      </c>
      <c r="F37" s="82">
        <f t="shared" si="2"/>
        <v>0</v>
      </c>
      <c r="G37" s="83"/>
    </row>
    <row r="38" spans="1:7" ht="16" x14ac:dyDescent="0.2">
      <c r="A38" s="78">
        <v>27</v>
      </c>
      <c r="B38" s="76" t="s">
        <v>1</v>
      </c>
      <c r="C38" s="83"/>
      <c r="D38" s="75"/>
      <c r="E38" s="76"/>
      <c r="F38" s="84"/>
      <c r="G38" s="83"/>
    </row>
    <row r="39" spans="1:7" ht="16" x14ac:dyDescent="0.2">
      <c r="A39" s="78">
        <v>28</v>
      </c>
      <c r="B39" s="76" t="s">
        <v>2</v>
      </c>
      <c r="C39" s="83"/>
      <c r="D39" s="75"/>
      <c r="E39" s="76"/>
      <c r="F39" s="84"/>
      <c r="G39" s="83"/>
    </row>
    <row r="40" spans="1:7" ht="16" x14ac:dyDescent="0.2">
      <c r="A40" s="78">
        <v>29</v>
      </c>
      <c r="B40" s="86"/>
      <c r="C40" s="83"/>
      <c r="D40" s="80" t="str">
        <f>IF(C40-B40&gt;TIMEVALUE("9:00"),TIMEVALUE("0:45"),IF(C40-B40&gt;TIMEVALUE("6:00"),TIMEVALUE("0:30"),"0"))</f>
        <v>0</v>
      </c>
      <c r="E40" s="81">
        <f>C40-B40-D40</f>
        <v>0</v>
      </c>
      <c r="F40" s="82">
        <f>HOUR(E40)*60+MINUTE(E40)</f>
        <v>0</v>
      </c>
      <c r="G40" s="83"/>
    </row>
    <row r="41" spans="1:7" ht="16" x14ac:dyDescent="0.2">
      <c r="A41" s="78">
        <v>30</v>
      </c>
      <c r="B41" s="83"/>
      <c r="C41" s="83"/>
      <c r="D41" s="80" t="str">
        <f t="shared" si="0"/>
        <v>0</v>
      </c>
      <c r="E41" s="81">
        <f t="shared" ref="E41" si="8">C41-B41-D41</f>
        <v>0</v>
      </c>
      <c r="F41" s="82">
        <f t="shared" si="2"/>
        <v>0</v>
      </c>
      <c r="G41" s="83"/>
    </row>
    <row r="42" spans="1:7" ht="16" x14ac:dyDescent="0.2">
      <c r="A42" s="78"/>
      <c r="B42" s="83" t="s">
        <v>32</v>
      </c>
      <c r="C42" s="83"/>
      <c r="D42" s="75"/>
      <c r="E42" s="76"/>
      <c r="F42" s="84"/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8"/>
  <sheetViews>
    <sheetView topLeftCell="A9" zoomScale="110" zoomScaleNormal="110" workbookViewId="0">
      <selection activeCell="G60" sqref="G60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9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June!G44</f>
        <v>-2400</v>
      </c>
      <c r="G11" s="43"/>
    </row>
    <row r="12" spans="1:10" ht="16" x14ac:dyDescent="0.2">
      <c r="A12" s="72">
        <v>1</v>
      </c>
      <c r="B12" s="76"/>
      <c r="C12" s="76"/>
      <c r="D12" s="80" t="str">
        <f>IF(C12-B12&gt;TIMEVALUE("9:00"),TIMEVALUE("0:45"),IF(C12-B12&gt;TIMEVALUE("6:00"),TIMEVALUE("0:30"),"0"))</f>
        <v>0</v>
      </c>
      <c r="E12" s="81">
        <f>C12-B12-D12</f>
        <v>0</v>
      </c>
      <c r="F12" s="82">
        <f>HOUR(E12)*60+MINUTE(E12)</f>
        <v>0</v>
      </c>
      <c r="G12" s="83"/>
    </row>
    <row r="13" spans="1:10" ht="16" x14ac:dyDescent="0.2">
      <c r="A13" s="78">
        <v>2</v>
      </c>
      <c r="B13" s="76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78">
        <v>3</v>
      </c>
      <c r="B14" s="83"/>
      <c r="C14" s="76"/>
      <c r="D14" s="80" t="str">
        <f t="shared" ref="D14:D42" si="0">IF(C14-B14&gt;TIMEVALUE("9:00"),TIMEVALUE("0:45"),IF(C14-B14&gt;TIMEVALUE("6:00"),TIMEVALUE("0:30"),"0"))</f>
        <v>0</v>
      </c>
      <c r="E14" s="81">
        <f t="shared" ref="E14" si="1">C14-B14-D14</f>
        <v>0</v>
      </c>
      <c r="F14" s="82">
        <f t="shared" ref="F14:F42" si="2">HOUR(E14)*60+MINUTE(E14)</f>
        <v>0</v>
      </c>
      <c r="G14" s="83"/>
    </row>
    <row r="15" spans="1:10" ht="16" x14ac:dyDescent="0.2">
      <c r="A15" s="78">
        <v>4</v>
      </c>
      <c r="B15" s="76" t="s">
        <v>1</v>
      </c>
      <c r="C15" s="76"/>
      <c r="D15" s="75"/>
      <c r="E15" s="76"/>
      <c r="F15" s="84"/>
      <c r="G15" s="83"/>
    </row>
    <row r="16" spans="1:10" ht="16" x14ac:dyDescent="0.2">
      <c r="A16" s="78">
        <v>5</v>
      </c>
      <c r="B16" s="76" t="s">
        <v>2</v>
      </c>
      <c r="C16" s="76"/>
      <c r="D16" s="75"/>
      <c r="E16" s="76"/>
      <c r="F16" s="84"/>
      <c r="G16" s="83"/>
    </row>
    <row r="17" spans="1:7" ht="16" x14ac:dyDescent="0.2">
      <c r="A17" s="78">
        <v>6</v>
      </c>
      <c r="B17" s="86"/>
      <c r="C17" s="76"/>
      <c r="D17" s="80" t="str">
        <f>IF(C17-B17&gt;TIMEVALUE("9:00"),TIMEVALUE("0:45"),IF(C17-B17&gt;TIMEVALUE("6:00"),TIMEVALUE("0:30"),"0"))</f>
        <v>0</v>
      </c>
      <c r="E17" s="81">
        <f>C17-B17-D17</f>
        <v>0</v>
      </c>
      <c r="F17" s="82">
        <f>HOUR(E17)*60+MINUTE(E17)</f>
        <v>0</v>
      </c>
      <c r="G17" s="83"/>
    </row>
    <row r="18" spans="1:7" ht="16" x14ac:dyDescent="0.2">
      <c r="A18" s="78">
        <v>7</v>
      </c>
      <c r="B18" s="83"/>
      <c r="C18" s="76"/>
      <c r="D18" s="80" t="str">
        <f t="shared" si="0"/>
        <v>0</v>
      </c>
      <c r="E18" s="81">
        <f t="shared" ref="E18:E21" si="3">C18-B18-D18</f>
        <v>0</v>
      </c>
      <c r="F18" s="82">
        <f t="shared" si="2"/>
        <v>0</v>
      </c>
      <c r="G18" s="83"/>
    </row>
    <row r="19" spans="1:7" ht="16" x14ac:dyDescent="0.2">
      <c r="A19" s="78">
        <v>8</v>
      </c>
      <c r="B19" s="83"/>
      <c r="C19" s="83"/>
      <c r="D19" s="80" t="str">
        <f>IF(C19-B19&gt;TIMEVALUE("9:00"),TIMEVALUE("0:45"),IF(C19-B19&gt;TIMEVALUE("6:00"),TIMEVALUE("0:30"),"0"))</f>
        <v>0</v>
      </c>
      <c r="E19" s="81">
        <f t="shared" si="3"/>
        <v>0</v>
      </c>
      <c r="F19" s="82">
        <f t="shared" si="2"/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0"/>
        <v>0</v>
      </c>
      <c r="E20" s="81">
        <f t="shared" si="3"/>
        <v>0</v>
      </c>
      <c r="F20" s="82">
        <f t="shared" si="2"/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0"/>
        <v>0</v>
      </c>
      <c r="E21" s="81">
        <f t="shared" si="3"/>
        <v>0</v>
      </c>
      <c r="F21" s="82">
        <f t="shared" si="2"/>
        <v>0</v>
      </c>
      <c r="G21" s="83"/>
    </row>
    <row r="22" spans="1:7" ht="16" x14ac:dyDescent="0.2">
      <c r="A22" s="78">
        <v>11</v>
      </c>
      <c r="B22" s="76" t="s">
        <v>1</v>
      </c>
      <c r="C22" s="83"/>
      <c r="D22" s="75"/>
      <c r="E22" s="76"/>
      <c r="F22" s="84"/>
      <c r="G22" s="83"/>
    </row>
    <row r="23" spans="1:7" ht="16" x14ac:dyDescent="0.2">
      <c r="A23" s="78">
        <v>12</v>
      </c>
      <c r="B23" s="76" t="s">
        <v>2</v>
      </c>
      <c r="C23" s="76"/>
      <c r="D23" s="75"/>
      <c r="E23" s="76"/>
      <c r="F23" s="84"/>
      <c r="G23" s="83"/>
    </row>
    <row r="24" spans="1:7" ht="16" x14ac:dyDescent="0.2">
      <c r="A24" s="78">
        <v>13</v>
      </c>
      <c r="B24" s="86"/>
      <c r="C24" s="83"/>
      <c r="D24" s="80" t="str">
        <f>IF(C24-B24&gt;TIMEVALUE("9:00"),TIMEVALUE("0:45"),IF(C24-B24&gt;TIMEVALUE("6:00"),TIMEVALUE("0:30"),"0"))</f>
        <v>0</v>
      </c>
      <c r="E24" s="81">
        <f>C24-B24-D24</f>
        <v>0</v>
      </c>
      <c r="F24" s="82">
        <f>HOUR(E24)*60+MINUTE(E24)</f>
        <v>0</v>
      </c>
      <c r="G24" s="83"/>
    </row>
    <row r="25" spans="1:7" ht="16" x14ac:dyDescent="0.2">
      <c r="A25" s="78">
        <v>14</v>
      </c>
      <c r="B25" s="83"/>
      <c r="C25" s="83"/>
      <c r="D25" s="80" t="str">
        <f t="shared" si="0"/>
        <v>0</v>
      </c>
      <c r="E25" s="81">
        <f t="shared" ref="E25:E28" si="4">C25-B25-D25</f>
        <v>0</v>
      </c>
      <c r="F25" s="82">
        <f t="shared" si="2"/>
        <v>0</v>
      </c>
      <c r="G25" s="87"/>
    </row>
    <row r="26" spans="1:7" ht="16" x14ac:dyDescent="0.2">
      <c r="A26" s="78">
        <v>15</v>
      </c>
      <c r="B26" s="83"/>
      <c r="C26" s="83"/>
      <c r="D26" s="80" t="str">
        <f t="shared" si="0"/>
        <v>0</v>
      </c>
      <c r="E26" s="81">
        <f t="shared" si="4"/>
        <v>0</v>
      </c>
      <c r="F26" s="82">
        <f t="shared" si="2"/>
        <v>0</v>
      </c>
      <c r="G26" s="83"/>
    </row>
    <row r="27" spans="1:7" ht="16" x14ac:dyDescent="0.2">
      <c r="A27" s="78">
        <v>16</v>
      </c>
      <c r="B27" s="83"/>
      <c r="C27" s="83"/>
      <c r="D27" s="80" t="str">
        <f t="shared" si="0"/>
        <v>0</v>
      </c>
      <c r="E27" s="81">
        <f t="shared" si="4"/>
        <v>0</v>
      </c>
      <c r="F27" s="82">
        <f t="shared" si="2"/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0"/>
        <v>0</v>
      </c>
      <c r="E28" s="81">
        <f t="shared" si="4"/>
        <v>0</v>
      </c>
      <c r="F28" s="82">
        <f t="shared" si="2"/>
        <v>0</v>
      </c>
      <c r="G28" s="83"/>
    </row>
    <row r="29" spans="1:7" ht="16" x14ac:dyDescent="0.2">
      <c r="A29" s="78">
        <v>18</v>
      </c>
      <c r="B29" s="76" t="s">
        <v>1</v>
      </c>
      <c r="C29" s="83"/>
      <c r="D29" s="75"/>
      <c r="E29" s="76"/>
      <c r="F29" s="84"/>
      <c r="G29" s="83"/>
    </row>
    <row r="30" spans="1:7" ht="16" x14ac:dyDescent="0.2">
      <c r="A30" s="78">
        <v>19</v>
      </c>
      <c r="B30" s="76" t="s">
        <v>2</v>
      </c>
      <c r="C30" s="83"/>
      <c r="D30" s="75"/>
      <c r="E30" s="76"/>
      <c r="F30" s="84"/>
      <c r="G30" s="83"/>
    </row>
    <row r="31" spans="1:7" ht="16" x14ac:dyDescent="0.2">
      <c r="A31" s="78">
        <v>20</v>
      </c>
      <c r="B31" s="86"/>
      <c r="C31" s="83"/>
      <c r="D31" s="80" t="str">
        <f>IF(C31-B31&gt;TIMEVALUE("9:00"),TIMEVALUE("0:45"),IF(C31-B31&gt;TIMEVALUE("6:00"),TIMEVALUE("0:30"),"0"))</f>
        <v>0</v>
      </c>
      <c r="E31" s="81">
        <f>C31-B31-D31</f>
        <v>0</v>
      </c>
      <c r="F31" s="82">
        <f>HOUR(E31)*60+MINUTE(E31)</f>
        <v>0</v>
      </c>
      <c r="G31" s="83"/>
    </row>
    <row r="32" spans="1:7" ht="16" x14ac:dyDescent="0.2">
      <c r="A32" s="78">
        <v>21</v>
      </c>
      <c r="B32" s="83"/>
      <c r="C32" s="83"/>
      <c r="D32" s="80" t="str">
        <f t="shared" si="0"/>
        <v>0</v>
      </c>
      <c r="E32" s="81">
        <f t="shared" ref="E32" si="5">C32-B32-D32</f>
        <v>0</v>
      </c>
      <c r="F32" s="82">
        <f t="shared" si="2"/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0"/>
        <v>0</v>
      </c>
      <c r="E33" s="81">
        <f>C33-B33-D33</f>
        <v>0</v>
      </c>
      <c r="F33" s="82">
        <f t="shared" si="2"/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0"/>
        <v>0</v>
      </c>
      <c r="E34" s="81">
        <f>C34-B34-D34</f>
        <v>0</v>
      </c>
      <c r="F34" s="82">
        <f t="shared" si="2"/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0"/>
        <v>0</v>
      </c>
      <c r="E35" s="81">
        <f>C35-B35-D35</f>
        <v>0</v>
      </c>
      <c r="F35" s="82">
        <f t="shared" si="2"/>
        <v>0</v>
      </c>
      <c r="G35" s="83"/>
    </row>
    <row r="36" spans="1:7" ht="16" x14ac:dyDescent="0.2">
      <c r="A36" s="78">
        <v>25</v>
      </c>
      <c r="B36" s="83" t="s">
        <v>1</v>
      </c>
      <c r="C36" s="83"/>
      <c r="D36" s="75"/>
      <c r="E36" s="76"/>
      <c r="F36" s="84"/>
      <c r="G36" s="83"/>
    </row>
    <row r="37" spans="1:7" ht="16" x14ac:dyDescent="0.2">
      <c r="A37" s="78">
        <v>26</v>
      </c>
      <c r="B37" s="83" t="s">
        <v>2</v>
      </c>
      <c r="C37" s="83"/>
      <c r="D37" s="75"/>
      <c r="E37" s="76"/>
      <c r="F37" s="84"/>
      <c r="G37" s="83"/>
    </row>
    <row r="38" spans="1:7" ht="16" x14ac:dyDescent="0.2">
      <c r="A38" s="78">
        <v>27</v>
      </c>
      <c r="B38" s="86"/>
      <c r="C38" s="83"/>
      <c r="D38" s="80" t="str">
        <f>IF(C38-B38&gt;TIMEVALUE("9:00"),TIMEVALUE("0:45"),IF(C38-B38&gt;TIMEVALUE("6:00"),TIMEVALUE("0:30"),"0"))</f>
        <v>0</v>
      </c>
      <c r="E38" s="81">
        <f>C38-B38-D38</f>
        <v>0</v>
      </c>
      <c r="F38" s="82">
        <f>HOUR(E38)*60+MINUTE(E38)</f>
        <v>0</v>
      </c>
      <c r="G38" s="83"/>
    </row>
    <row r="39" spans="1:7" ht="16" x14ac:dyDescent="0.2">
      <c r="A39" s="78">
        <v>28</v>
      </c>
      <c r="B39" s="83"/>
      <c r="C39" s="83"/>
      <c r="D39" s="80" t="str">
        <f t="shared" si="0"/>
        <v>0</v>
      </c>
      <c r="E39" s="81">
        <f t="shared" ref="E39:E42" si="6">C39-B39-D39</f>
        <v>0</v>
      </c>
      <c r="F39" s="82">
        <f t="shared" si="2"/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0"/>
        <v>0</v>
      </c>
      <c r="E40" s="81">
        <f t="shared" si="6"/>
        <v>0</v>
      </c>
      <c r="F40" s="82">
        <f t="shared" si="2"/>
        <v>0</v>
      </c>
      <c r="G40" s="83"/>
    </row>
    <row r="41" spans="1:7" ht="16" x14ac:dyDescent="0.2">
      <c r="A41" s="78">
        <v>30</v>
      </c>
      <c r="B41" s="83"/>
      <c r="C41" s="83"/>
      <c r="D41" s="80" t="str">
        <f t="shared" si="0"/>
        <v>0</v>
      </c>
      <c r="E41" s="81">
        <f t="shared" si="6"/>
        <v>0</v>
      </c>
      <c r="F41" s="82">
        <f t="shared" si="2"/>
        <v>0</v>
      </c>
      <c r="G41" s="83"/>
    </row>
    <row r="42" spans="1:7" ht="16" x14ac:dyDescent="0.2">
      <c r="A42" s="78">
        <v>31</v>
      </c>
      <c r="B42" s="76"/>
      <c r="C42" s="83"/>
      <c r="D42" s="80" t="str">
        <f t="shared" si="0"/>
        <v>0</v>
      </c>
      <c r="E42" s="81">
        <f t="shared" si="6"/>
        <v>0</v>
      </c>
      <c r="F42" s="82">
        <f t="shared" si="2"/>
        <v>0</v>
      </c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8"/>
  <sheetViews>
    <sheetView topLeftCell="A6" zoomScale="110" zoomScaleNormal="110" workbookViewId="0">
      <selection activeCell="A12" sqref="A12:G44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10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July!G44</f>
        <v>-2400</v>
      </c>
      <c r="G11" s="43"/>
    </row>
    <row r="12" spans="1:10" ht="16" x14ac:dyDescent="0.2">
      <c r="A12" s="72">
        <v>1</v>
      </c>
      <c r="B12" s="76" t="s">
        <v>1</v>
      </c>
      <c r="C12" s="76"/>
      <c r="D12" s="75"/>
      <c r="E12" s="76"/>
      <c r="F12" s="84"/>
      <c r="G12" s="83"/>
    </row>
    <row r="13" spans="1:10" ht="16" x14ac:dyDescent="0.2">
      <c r="A13" s="78">
        <v>2</v>
      </c>
      <c r="B13" s="76" t="s">
        <v>2</v>
      </c>
      <c r="C13" s="76"/>
      <c r="D13" s="75"/>
      <c r="E13" s="76"/>
      <c r="F13" s="84"/>
      <c r="G13" s="83"/>
    </row>
    <row r="14" spans="1:10" ht="16" x14ac:dyDescent="0.2">
      <c r="A14" s="78">
        <v>3</v>
      </c>
      <c r="B14" s="86"/>
      <c r="C14" s="76"/>
      <c r="D14" s="80" t="str">
        <f t="shared" ref="D14:D39" si="0">IF(C14-B14&gt;TIMEVALUE("9:00"),TIMEVALUE("0:45"),IF(C14-B14&gt;TIMEVALUE("6:00"),TIMEVALUE("0:30"),"0"))</f>
        <v>0</v>
      </c>
      <c r="E14" s="81">
        <f t="shared" ref="E14:E18" si="1">C14-B14-D14</f>
        <v>0</v>
      </c>
      <c r="F14" s="82">
        <f t="shared" ref="F14:F39" si="2">HOUR(E14)*60+MINUTE(E14)</f>
        <v>0</v>
      </c>
      <c r="G14" s="83"/>
    </row>
    <row r="15" spans="1:10" ht="16" x14ac:dyDescent="0.2">
      <c r="A15" s="78">
        <v>4</v>
      </c>
      <c r="B15" s="83"/>
      <c r="C15" s="76"/>
      <c r="D15" s="80" t="str">
        <f t="shared" si="0"/>
        <v>0</v>
      </c>
      <c r="E15" s="81">
        <f t="shared" si="1"/>
        <v>0</v>
      </c>
      <c r="F15" s="82">
        <f t="shared" si="2"/>
        <v>0</v>
      </c>
      <c r="G15" s="83"/>
    </row>
    <row r="16" spans="1:10" ht="16" x14ac:dyDescent="0.2">
      <c r="A16" s="78">
        <v>5</v>
      </c>
      <c r="B16" s="83"/>
      <c r="C16" s="76"/>
      <c r="D16" s="80" t="str">
        <f t="shared" si="0"/>
        <v>0</v>
      </c>
      <c r="E16" s="81">
        <f t="shared" si="1"/>
        <v>0</v>
      </c>
      <c r="F16" s="82">
        <f t="shared" si="2"/>
        <v>0</v>
      </c>
      <c r="G16" s="83"/>
    </row>
    <row r="17" spans="1:7" ht="16" x14ac:dyDescent="0.2">
      <c r="A17" s="78">
        <v>6</v>
      </c>
      <c r="B17" s="83"/>
      <c r="C17" s="76"/>
      <c r="D17" s="80" t="str">
        <f t="shared" si="0"/>
        <v>0</v>
      </c>
      <c r="E17" s="81">
        <f t="shared" si="1"/>
        <v>0</v>
      </c>
      <c r="F17" s="82">
        <f t="shared" si="2"/>
        <v>0</v>
      </c>
      <c r="G17" s="83"/>
    </row>
    <row r="18" spans="1:7" ht="16" x14ac:dyDescent="0.2">
      <c r="A18" s="78">
        <v>7</v>
      </c>
      <c r="B18" s="83"/>
      <c r="C18" s="76"/>
      <c r="D18" s="80" t="str">
        <f t="shared" si="0"/>
        <v>0</v>
      </c>
      <c r="E18" s="81">
        <f t="shared" si="1"/>
        <v>0</v>
      </c>
      <c r="F18" s="82">
        <f t="shared" si="2"/>
        <v>0</v>
      </c>
      <c r="G18" s="83"/>
    </row>
    <row r="19" spans="1:7" ht="16" x14ac:dyDescent="0.2">
      <c r="A19" s="78">
        <v>8</v>
      </c>
      <c r="B19" s="76" t="s">
        <v>1</v>
      </c>
      <c r="C19" s="83"/>
      <c r="D19" s="75"/>
      <c r="E19" s="76"/>
      <c r="F19" s="84"/>
      <c r="G19" s="83"/>
    </row>
    <row r="20" spans="1:7" ht="16" x14ac:dyDescent="0.2">
      <c r="A20" s="78">
        <v>9</v>
      </c>
      <c r="B20" s="76" t="s">
        <v>2</v>
      </c>
      <c r="C20" s="83"/>
      <c r="D20" s="75"/>
      <c r="E20" s="76"/>
      <c r="F20" s="84"/>
      <c r="G20" s="83"/>
    </row>
    <row r="21" spans="1:7" ht="16" x14ac:dyDescent="0.2">
      <c r="A21" s="78">
        <v>10</v>
      </c>
      <c r="B21" s="86"/>
      <c r="C21" s="83"/>
      <c r="D21" s="80" t="str">
        <f t="shared" ref="D21:D23" si="3">IF(C21-B21&gt;TIMEVALUE("9:00"),TIMEVALUE("0:45"),IF(C21-B21&gt;TIMEVALUE("6:00"),TIMEVALUE("0:30"),"0"))</f>
        <v>0</v>
      </c>
      <c r="E21" s="81">
        <f t="shared" ref="E21:E25" si="4">C21-B21-D21</f>
        <v>0</v>
      </c>
      <c r="F21" s="82">
        <f t="shared" ref="F21:F23" si="5">HOUR(E21)*60+MINUTE(E21)</f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3"/>
        <v>0</v>
      </c>
      <c r="E22" s="81">
        <f t="shared" si="4"/>
        <v>0</v>
      </c>
      <c r="F22" s="82">
        <f t="shared" si="5"/>
        <v>0</v>
      </c>
      <c r="G22" s="83"/>
    </row>
    <row r="23" spans="1:7" ht="16" x14ac:dyDescent="0.2">
      <c r="A23" s="78">
        <v>12</v>
      </c>
      <c r="B23" s="83"/>
      <c r="C23" s="83"/>
      <c r="D23" s="80" t="str">
        <f t="shared" si="3"/>
        <v>0</v>
      </c>
      <c r="E23" s="81">
        <f t="shared" si="4"/>
        <v>0</v>
      </c>
      <c r="F23" s="82">
        <f t="shared" si="5"/>
        <v>0</v>
      </c>
      <c r="G23" s="83"/>
    </row>
    <row r="24" spans="1:7" ht="16" x14ac:dyDescent="0.2">
      <c r="A24" s="78">
        <v>13</v>
      </c>
      <c r="B24" s="83"/>
      <c r="C24" s="83"/>
      <c r="D24" s="80" t="str">
        <f t="shared" si="0"/>
        <v>0</v>
      </c>
      <c r="E24" s="81">
        <f t="shared" si="4"/>
        <v>0</v>
      </c>
      <c r="F24" s="82">
        <f t="shared" si="2"/>
        <v>0</v>
      </c>
      <c r="G24" s="83"/>
    </row>
    <row r="25" spans="1:7" ht="16" x14ac:dyDescent="0.2">
      <c r="A25" s="78">
        <v>14</v>
      </c>
      <c r="B25" s="83"/>
      <c r="C25" s="83"/>
      <c r="D25" s="80" t="str">
        <f t="shared" si="0"/>
        <v>0</v>
      </c>
      <c r="E25" s="81">
        <f t="shared" si="4"/>
        <v>0</v>
      </c>
      <c r="F25" s="82">
        <f t="shared" si="2"/>
        <v>0</v>
      </c>
      <c r="G25" s="87"/>
    </row>
    <row r="26" spans="1:7" ht="16" x14ac:dyDescent="0.2">
      <c r="A26" s="78">
        <v>15</v>
      </c>
      <c r="B26" s="76" t="s">
        <v>1</v>
      </c>
      <c r="C26" s="83"/>
      <c r="D26" s="75"/>
      <c r="E26" s="76"/>
      <c r="F26" s="84"/>
      <c r="G26" s="83"/>
    </row>
    <row r="27" spans="1:7" ht="16" x14ac:dyDescent="0.2">
      <c r="A27" s="78">
        <v>16</v>
      </c>
      <c r="B27" s="76" t="s">
        <v>2</v>
      </c>
      <c r="C27" s="83"/>
      <c r="D27" s="75"/>
      <c r="E27" s="76"/>
      <c r="F27" s="84"/>
      <c r="G27" s="83"/>
    </row>
    <row r="28" spans="1:7" ht="16" x14ac:dyDescent="0.2">
      <c r="A28" s="78">
        <v>17</v>
      </c>
      <c r="B28" s="86"/>
      <c r="C28" s="83"/>
      <c r="D28" s="80" t="str">
        <f t="shared" ref="D28:D30" si="6">IF(C28-B28&gt;TIMEVALUE("9:00"),TIMEVALUE("0:45"),IF(C28-B28&gt;TIMEVALUE("6:00"),TIMEVALUE("0:30"),"0"))</f>
        <v>0</v>
      </c>
      <c r="E28" s="81">
        <f t="shared" ref="E28:E32" si="7">C28-B28-D28</f>
        <v>0</v>
      </c>
      <c r="F28" s="82">
        <f t="shared" ref="F28:F30" si="8">HOUR(E28)*60+MINUTE(E28)</f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6"/>
        <v>0</v>
      </c>
      <c r="E29" s="81">
        <f t="shared" si="7"/>
        <v>0</v>
      </c>
      <c r="F29" s="82">
        <f t="shared" si="8"/>
        <v>0</v>
      </c>
      <c r="G29" s="83"/>
    </row>
    <row r="30" spans="1:7" ht="16" x14ac:dyDescent="0.2">
      <c r="A30" s="78">
        <v>19</v>
      </c>
      <c r="B30" s="83"/>
      <c r="C30" s="83"/>
      <c r="D30" s="80" t="str">
        <f t="shared" si="6"/>
        <v>0</v>
      </c>
      <c r="E30" s="81">
        <f t="shared" si="7"/>
        <v>0</v>
      </c>
      <c r="F30" s="82">
        <f t="shared" si="8"/>
        <v>0</v>
      </c>
      <c r="G30" s="83"/>
    </row>
    <row r="31" spans="1:7" ht="16" x14ac:dyDescent="0.2">
      <c r="A31" s="78">
        <v>20</v>
      </c>
      <c r="B31" s="83"/>
      <c r="C31" s="83"/>
      <c r="D31" s="80" t="str">
        <f t="shared" si="0"/>
        <v>0</v>
      </c>
      <c r="E31" s="81">
        <f t="shared" si="7"/>
        <v>0</v>
      </c>
      <c r="F31" s="82">
        <f t="shared" si="2"/>
        <v>0</v>
      </c>
      <c r="G31" s="83"/>
    </row>
    <row r="32" spans="1:7" ht="16" x14ac:dyDescent="0.2">
      <c r="A32" s="78">
        <v>21</v>
      </c>
      <c r="B32" s="83"/>
      <c r="C32" s="83"/>
      <c r="D32" s="80" t="str">
        <f t="shared" si="0"/>
        <v>0</v>
      </c>
      <c r="E32" s="81">
        <f t="shared" si="7"/>
        <v>0</v>
      </c>
      <c r="F32" s="82">
        <f t="shared" si="2"/>
        <v>0</v>
      </c>
      <c r="G32" s="83"/>
    </row>
    <row r="33" spans="1:7" ht="16" x14ac:dyDescent="0.2">
      <c r="A33" s="78">
        <v>22</v>
      </c>
      <c r="B33" s="83" t="s">
        <v>1</v>
      </c>
      <c r="C33" s="83"/>
      <c r="D33" s="75"/>
      <c r="E33" s="76"/>
      <c r="F33" s="84"/>
      <c r="G33" s="83"/>
    </row>
    <row r="34" spans="1:7" ht="16" x14ac:dyDescent="0.2">
      <c r="A34" s="78">
        <v>23</v>
      </c>
      <c r="B34" s="83" t="s">
        <v>2</v>
      </c>
      <c r="C34" s="83"/>
      <c r="D34" s="75"/>
      <c r="E34" s="76"/>
      <c r="F34" s="84"/>
      <c r="G34" s="83"/>
    </row>
    <row r="35" spans="1:7" ht="16" x14ac:dyDescent="0.2">
      <c r="A35" s="78">
        <v>24</v>
      </c>
      <c r="B35" s="86"/>
      <c r="C35" s="83"/>
      <c r="D35" s="80" t="str">
        <f t="shared" ref="D35:D37" si="9">IF(C35-B35&gt;TIMEVALUE("9:00"),TIMEVALUE("0:45"),IF(C35-B35&gt;TIMEVALUE("6:00"),TIMEVALUE("0:30"),"0"))</f>
        <v>0</v>
      </c>
      <c r="E35" s="81">
        <f t="shared" ref="E35:E39" si="10">C35-B35-D35</f>
        <v>0</v>
      </c>
      <c r="F35" s="82">
        <f t="shared" ref="F35:F37" si="11">HOUR(E35)*60+MINUTE(E35)</f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9"/>
        <v>0</v>
      </c>
      <c r="E36" s="81">
        <f t="shared" si="10"/>
        <v>0</v>
      </c>
      <c r="F36" s="82">
        <f t="shared" si="11"/>
        <v>0</v>
      </c>
      <c r="G36" s="83"/>
    </row>
    <row r="37" spans="1:7" ht="16" x14ac:dyDescent="0.2">
      <c r="A37" s="78">
        <v>26</v>
      </c>
      <c r="B37" s="83"/>
      <c r="C37" s="83"/>
      <c r="D37" s="80" t="str">
        <f t="shared" si="9"/>
        <v>0</v>
      </c>
      <c r="E37" s="81">
        <f t="shared" si="10"/>
        <v>0</v>
      </c>
      <c r="F37" s="82">
        <f t="shared" si="11"/>
        <v>0</v>
      </c>
      <c r="G37" s="83"/>
    </row>
    <row r="38" spans="1:7" ht="16" x14ac:dyDescent="0.2">
      <c r="A38" s="78">
        <v>27</v>
      </c>
      <c r="B38" s="83"/>
      <c r="C38" s="83"/>
      <c r="D38" s="80" t="str">
        <f t="shared" si="0"/>
        <v>0</v>
      </c>
      <c r="E38" s="81">
        <f t="shared" si="10"/>
        <v>0</v>
      </c>
      <c r="F38" s="82">
        <f t="shared" si="2"/>
        <v>0</v>
      </c>
      <c r="G38" s="83"/>
    </row>
    <row r="39" spans="1:7" ht="16" x14ac:dyDescent="0.2">
      <c r="A39" s="78">
        <v>28</v>
      </c>
      <c r="B39" s="83"/>
      <c r="C39" s="83"/>
      <c r="D39" s="80" t="str">
        <f t="shared" si="0"/>
        <v>0</v>
      </c>
      <c r="E39" s="81">
        <f t="shared" si="10"/>
        <v>0</v>
      </c>
      <c r="F39" s="82">
        <f t="shared" si="2"/>
        <v>0</v>
      </c>
      <c r="G39" s="83"/>
    </row>
    <row r="40" spans="1:7" ht="16" x14ac:dyDescent="0.2">
      <c r="A40" s="78">
        <v>29</v>
      </c>
      <c r="B40" s="83" t="s">
        <v>1</v>
      </c>
      <c r="C40" s="83"/>
      <c r="D40" s="75"/>
      <c r="E40" s="76"/>
      <c r="F40" s="84"/>
      <c r="G40" s="83"/>
    </row>
    <row r="41" spans="1:7" ht="16" x14ac:dyDescent="0.2">
      <c r="A41" s="78">
        <v>30</v>
      </c>
      <c r="B41" s="83" t="s">
        <v>2</v>
      </c>
      <c r="C41" s="83"/>
      <c r="D41" s="75"/>
      <c r="E41" s="76"/>
      <c r="F41" s="84"/>
      <c r="G41" s="83"/>
    </row>
    <row r="42" spans="1:7" ht="16" x14ac:dyDescent="0.2">
      <c r="A42" s="78">
        <v>31</v>
      </c>
      <c r="B42" s="83"/>
      <c r="C42" s="83"/>
      <c r="D42" s="80" t="str">
        <f t="shared" ref="D42" si="12">IF(C42-B42&gt;TIMEVALUE("9:00"),TIMEVALUE("0:45"),IF(C42-B42&gt;TIMEVALUE("6:00"),TIMEVALUE("0:30"),"0"))</f>
        <v>0</v>
      </c>
      <c r="E42" s="81">
        <f t="shared" ref="E42" si="13">C42-B42-D42</f>
        <v>0</v>
      </c>
      <c r="F42" s="82">
        <f t="shared" ref="F42" si="14">HOUR(E42)*60+MINUTE(E42)</f>
        <v>0</v>
      </c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8"/>
  <sheetViews>
    <sheetView topLeftCell="A7" zoomScale="110" zoomScaleNormal="110" workbookViewId="0">
      <selection activeCell="A12" sqref="A12:G44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6.5" customWidth="1"/>
    <col min="6" max="6" width="16.6640625" customWidth="1"/>
    <col min="7" max="7" width="26.5" customWidth="1"/>
  </cols>
  <sheetData>
    <row r="1" spans="1:10" ht="21" x14ac:dyDescent="0.25">
      <c r="A1" s="63" t="s">
        <v>15</v>
      </c>
      <c r="B1" s="1"/>
      <c r="C1" s="1"/>
      <c r="D1" s="1"/>
      <c r="E1" s="1"/>
      <c r="F1" s="1"/>
    </row>
    <row r="2" spans="1:10" ht="16" x14ac:dyDescent="0.2">
      <c r="A2" s="71" t="s">
        <v>16</v>
      </c>
      <c r="B2" s="71"/>
      <c r="C2" s="71"/>
      <c r="D2" s="71"/>
      <c r="E2" s="71"/>
      <c r="F2" s="1"/>
    </row>
    <row r="3" spans="1:10" ht="19" x14ac:dyDescent="0.25">
      <c r="A3" s="1"/>
      <c r="B3" s="1"/>
      <c r="C3" s="1"/>
      <c r="D3" s="1"/>
      <c r="E3" s="28" t="s">
        <v>17</v>
      </c>
      <c r="F3" s="1"/>
    </row>
    <row r="4" spans="1:10" ht="16" x14ac:dyDescent="0.2">
      <c r="A4" s="1"/>
      <c r="B4" s="1"/>
      <c r="C4" s="1"/>
      <c r="D4" s="1"/>
      <c r="E4" s="1"/>
      <c r="F4" s="1"/>
    </row>
    <row r="5" spans="1:10" ht="16" x14ac:dyDescent="0.2">
      <c r="A5" s="26" t="s">
        <v>0</v>
      </c>
      <c r="C5" s="29"/>
      <c r="D5" s="30"/>
      <c r="E5" s="31"/>
      <c r="F5" s="32" t="s">
        <v>18</v>
      </c>
      <c r="G5" s="45"/>
    </row>
    <row r="6" spans="1:10" ht="16" x14ac:dyDescent="0.2">
      <c r="A6" s="26"/>
      <c r="B6" s="1"/>
      <c r="C6" s="1"/>
      <c r="D6" s="1"/>
      <c r="E6" s="1"/>
      <c r="F6" s="1"/>
    </row>
    <row r="7" spans="1:10" ht="16" x14ac:dyDescent="0.2">
      <c r="A7" s="68" t="s">
        <v>20</v>
      </c>
      <c r="B7" s="68"/>
      <c r="C7" s="68"/>
      <c r="D7" s="25">
        <v>0</v>
      </c>
      <c r="E7" s="34" t="s">
        <v>22</v>
      </c>
      <c r="F7" s="35"/>
    </row>
    <row r="8" spans="1:10" ht="31.5" customHeight="1" x14ac:dyDescent="0.2">
      <c r="A8" s="69" t="s">
        <v>21</v>
      </c>
      <c r="B8" s="69"/>
      <c r="C8" s="69"/>
      <c r="D8" s="60">
        <f>D7*60</f>
        <v>0</v>
      </c>
      <c r="E8" s="34" t="s">
        <v>23</v>
      </c>
      <c r="F8" s="26" t="s">
        <v>19</v>
      </c>
      <c r="G8" s="46" t="s">
        <v>11</v>
      </c>
    </row>
    <row r="9" spans="1:10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51" x14ac:dyDescent="0.2">
      <c r="A10" s="64" t="s">
        <v>24</v>
      </c>
      <c r="B10" s="65" t="s">
        <v>25</v>
      </c>
      <c r="C10" s="65" t="s">
        <v>26</v>
      </c>
      <c r="D10" s="65" t="s">
        <v>27</v>
      </c>
      <c r="E10" s="66" t="s">
        <v>40</v>
      </c>
      <c r="F10" s="65" t="s">
        <v>28</v>
      </c>
      <c r="G10" s="67" t="s">
        <v>29</v>
      </c>
    </row>
    <row r="11" spans="1:10" x14ac:dyDescent="0.2">
      <c r="A11" s="40"/>
      <c r="B11" s="41"/>
      <c r="C11" s="41"/>
      <c r="D11" s="42" t="s">
        <v>39</v>
      </c>
      <c r="F11" s="41">
        <f>August!G44</f>
        <v>-2400</v>
      </c>
      <c r="G11" s="43"/>
    </row>
    <row r="12" spans="1:10" ht="16" x14ac:dyDescent="0.2">
      <c r="A12" s="72">
        <v>1</v>
      </c>
      <c r="B12" s="76"/>
      <c r="C12" s="76"/>
      <c r="D12" s="80" t="str">
        <f t="shared" ref="D12" si="0">IF(C12-B12&gt;TIMEVALUE("9:00"),TIMEVALUE("0:45"),IF(C12-B12&gt;TIMEVALUE("6:00"),TIMEVALUE("0:30"),"0"))</f>
        <v>0</v>
      </c>
      <c r="E12" s="81">
        <f t="shared" ref="E12" si="1">C12-B12-D12</f>
        <v>0</v>
      </c>
      <c r="F12" s="82">
        <f t="shared" ref="F12" si="2">HOUR(E12)*60+MINUTE(E12)</f>
        <v>0</v>
      </c>
      <c r="G12" s="83"/>
    </row>
    <row r="13" spans="1:10" ht="16" x14ac:dyDescent="0.2">
      <c r="A13" s="78">
        <v>2</v>
      </c>
      <c r="B13" s="76"/>
      <c r="C13" s="76"/>
      <c r="D13" s="80" t="str">
        <f>IF(C13-B13&gt;TIMEVALUE("9:00"),TIMEVALUE("0:45"),IF(C13-B13&gt;TIMEVALUE("6:00"),TIMEVALUE("0:30"),"0"))</f>
        <v>0</v>
      </c>
      <c r="E13" s="81">
        <f>C13-B13-D13</f>
        <v>0</v>
      </c>
      <c r="F13" s="82">
        <f>HOUR(E13)*60+MINUTE(E13)</f>
        <v>0</v>
      </c>
      <c r="G13" s="83"/>
    </row>
    <row r="14" spans="1:10" ht="16" x14ac:dyDescent="0.2">
      <c r="A14" s="78">
        <v>3</v>
      </c>
      <c r="B14" s="86"/>
      <c r="C14" s="76"/>
      <c r="D14" s="80" t="str">
        <f t="shared" ref="D14:D41" si="3">IF(C14-B14&gt;TIMEVALUE("9:00"),TIMEVALUE("0:45"),IF(C14-B14&gt;TIMEVALUE("6:00"),TIMEVALUE("0:30"),"0"))</f>
        <v>0</v>
      </c>
      <c r="E14" s="81">
        <f t="shared" ref="E14:E15" si="4">C14-B14-D14</f>
        <v>0</v>
      </c>
      <c r="F14" s="82">
        <f t="shared" ref="F14:F41" si="5">HOUR(E14)*60+MINUTE(E14)</f>
        <v>0</v>
      </c>
      <c r="G14" s="83"/>
    </row>
    <row r="15" spans="1:10" ht="16" x14ac:dyDescent="0.2">
      <c r="A15" s="78">
        <v>4</v>
      </c>
      <c r="B15" s="83"/>
      <c r="C15" s="76"/>
      <c r="D15" s="80" t="str">
        <f t="shared" si="3"/>
        <v>0</v>
      </c>
      <c r="E15" s="81">
        <f t="shared" si="4"/>
        <v>0</v>
      </c>
      <c r="F15" s="82">
        <f t="shared" si="5"/>
        <v>0</v>
      </c>
      <c r="G15" s="83"/>
    </row>
    <row r="16" spans="1:10" ht="16" x14ac:dyDescent="0.2">
      <c r="A16" s="78">
        <v>5</v>
      </c>
      <c r="B16" s="76" t="s">
        <v>1</v>
      </c>
      <c r="C16" s="76"/>
      <c r="D16" s="75"/>
      <c r="E16" s="76"/>
      <c r="F16" s="84"/>
      <c r="G16" s="83"/>
    </row>
    <row r="17" spans="1:7" ht="16" x14ac:dyDescent="0.2">
      <c r="A17" s="78">
        <v>6</v>
      </c>
      <c r="B17" s="76" t="s">
        <v>2</v>
      </c>
      <c r="C17" s="76"/>
      <c r="D17" s="75"/>
      <c r="E17" s="76"/>
      <c r="F17" s="84"/>
      <c r="G17" s="83"/>
    </row>
    <row r="18" spans="1:7" ht="16" x14ac:dyDescent="0.2">
      <c r="A18" s="78">
        <v>7</v>
      </c>
      <c r="B18" s="86"/>
      <c r="C18" s="76"/>
      <c r="D18" s="80" t="str">
        <f t="shared" ref="D18" si="6">IF(C18-B18&gt;TIMEVALUE("9:00"),TIMEVALUE("0:45"),IF(C18-B18&gt;TIMEVALUE("6:00"),TIMEVALUE("0:30"),"0"))</f>
        <v>0</v>
      </c>
      <c r="E18" s="81">
        <f t="shared" ref="E18:E22" si="7">C18-B18-D18</f>
        <v>0</v>
      </c>
      <c r="F18" s="82">
        <f t="shared" ref="F18" si="8">HOUR(E18)*60+MINUTE(E18)</f>
        <v>0</v>
      </c>
      <c r="G18" s="83"/>
    </row>
    <row r="19" spans="1:7" ht="16" x14ac:dyDescent="0.2">
      <c r="A19" s="78">
        <v>8</v>
      </c>
      <c r="B19" s="83"/>
      <c r="C19" s="83"/>
      <c r="D19" s="80" t="str">
        <f>IF(C19-B19&gt;TIMEVALUE("9:00"),TIMEVALUE("0:45"),IF(C19-B19&gt;TIMEVALUE("6:00"),TIMEVALUE("0:30"),"0"))</f>
        <v>0</v>
      </c>
      <c r="E19" s="81">
        <f t="shared" si="7"/>
        <v>0</v>
      </c>
      <c r="F19" s="82">
        <f t="shared" si="5"/>
        <v>0</v>
      </c>
      <c r="G19" s="83"/>
    </row>
    <row r="20" spans="1:7" ht="16" x14ac:dyDescent="0.2">
      <c r="A20" s="78">
        <v>9</v>
      </c>
      <c r="B20" s="83"/>
      <c r="C20" s="83"/>
      <c r="D20" s="80" t="str">
        <f t="shared" si="3"/>
        <v>0</v>
      </c>
      <c r="E20" s="81">
        <f t="shared" si="7"/>
        <v>0</v>
      </c>
      <c r="F20" s="82">
        <f t="shared" si="5"/>
        <v>0</v>
      </c>
      <c r="G20" s="83"/>
    </row>
    <row r="21" spans="1:7" ht="16" x14ac:dyDescent="0.2">
      <c r="A21" s="78">
        <v>10</v>
      </c>
      <c r="B21" s="83"/>
      <c r="C21" s="83"/>
      <c r="D21" s="80" t="str">
        <f t="shared" si="3"/>
        <v>0</v>
      </c>
      <c r="E21" s="81">
        <f t="shared" si="7"/>
        <v>0</v>
      </c>
      <c r="F21" s="82">
        <f t="shared" si="5"/>
        <v>0</v>
      </c>
      <c r="G21" s="83"/>
    </row>
    <row r="22" spans="1:7" ht="16" x14ac:dyDescent="0.2">
      <c r="A22" s="78">
        <v>11</v>
      </c>
      <c r="B22" s="83"/>
      <c r="C22" s="83"/>
      <c r="D22" s="80" t="str">
        <f t="shared" si="3"/>
        <v>0</v>
      </c>
      <c r="E22" s="81">
        <f t="shared" si="7"/>
        <v>0</v>
      </c>
      <c r="F22" s="82">
        <f t="shared" si="5"/>
        <v>0</v>
      </c>
      <c r="G22" s="83"/>
    </row>
    <row r="23" spans="1:7" ht="16" x14ac:dyDescent="0.2">
      <c r="A23" s="78">
        <v>12</v>
      </c>
      <c r="B23" s="76" t="s">
        <v>1</v>
      </c>
      <c r="C23" s="83"/>
      <c r="D23" s="75"/>
      <c r="E23" s="76"/>
      <c r="F23" s="84"/>
      <c r="G23" s="83"/>
    </row>
    <row r="24" spans="1:7" ht="16" x14ac:dyDescent="0.2">
      <c r="A24" s="78">
        <v>13</v>
      </c>
      <c r="B24" s="76" t="s">
        <v>2</v>
      </c>
      <c r="C24" s="83"/>
      <c r="D24" s="75"/>
      <c r="E24" s="76"/>
      <c r="F24" s="84"/>
      <c r="G24" s="83"/>
    </row>
    <row r="25" spans="1:7" ht="16" x14ac:dyDescent="0.2">
      <c r="A25" s="78">
        <v>14</v>
      </c>
      <c r="B25" s="86"/>
      <c r="C25" s="83"/>
      <c r="D25" s="80" t="str">
        <f t="shared" ref="D25" si="9">IF(C25-B25&gt;TIMEVALUE("9:00"),TIMEVALUE("0:45"),IF(C25-B25&gt;TIMEVALUE("6:00"),TIMEVALUE("0:30"),"0"))</f>
        <v>0</v>
      </c>
      <c r="E25" s="81">
        <f t="shared" ref="E25:E29" si="10">C25-B25-D25</f>
        <v>0</v>
      </c>
      <c r="F25" s="82">
        <f t="shared" ref="F25" si="11">HOUR(E25)*60+MINUTE(E25)</f>
        <v>0</v>
      </c>
      <c r="G25" s="87"/>
    </row>
    <row r="26" spans="1:7" ht="16" x14ac:dyDescent="0.2">
      <c r="A26" s="78">
        <v>15</v>
      </c>
      <c r="B26" s="83"/>
      <c r="C26" s="83"/>
      <c r="D26" s="80" t="str">
        <f t="shared" si="3"/>
        <v>0</v>
      </c>
      <c r="E26" s="81">
        <f t="shared" si="10"/>
        <v>0</v>
      </c>
      <c r="F26" s="82">
        <f t="shared" si="5"/>
        <v>0</v>
      </c>
      <c r="G26" s="83"/>
    </row>
    <row r="27" spans="1:7" ht="16" x14ac:dyDescent="0.2">
      <c r="A27" s="78">
        <v>16</v>
      </c>
      <c r="B27" s="83"/>
      <c r="C27" s="83"/>
      <c r="D27" s="80" t="str">
        <f t="shared" si="3"/>
        <v>0</v>
      </c>
      <c r="E27" s="81">
        <f t="shared" si="10"/>
        <v>0</v>
      </c>
      <c r="F27" s="82">
        <f t="shared" si="5"/>
        <v>0</v>
      </c>
      <c r="G27" s="83"/>
    </row>
    <row r="28" spans="1:7" ht="16" x14ac:dyDescent="0.2">
      <c r="A28" s="78">
        <v>17</v>
      </c>
      <c r="B28" s="83"/>
      <c r="C28" s="83"/>
      <c r="D28" s="80" t="str">
        <f t="shared" si="3"/>
        <v>0</v>
      </c>
      <c r="E28" s="81">
        <f t="shared" si="10"/>
        <v>0</v>
      </c>
      <c r="F28" s="82">
        <f t="shared" si="5"/>
        <v>0</v>
      </c>
      <c r="G28" s="83"/>
    </row>
    <row r="29" spans="1:7" ht="16" x14ac:dyDescent="0.2">
      <c r="A29" s="78">
        <v>18</v>
      </c>
      <c r="B29" s="83"/>
      <c r="C29" s="83"/>
      <c r="D29" s="80" t="str">
        <f t="shared" si="3"/>
        <v>0</v>
      </c>
      <c r="E29" s="81">
        <f t="shared" si="10"/>
        <v>0</v>
      </c>
      <c r="F29" s="82">
        <f t="shared" si="5"/>
        <v>0</v>
      </c>
      <c r="G29" s="83"/>
    </row>
    <row r="30" spans="1:7" ht="16" x14ac:dyDescent="0.2">
      <c r="A30" s="78">
        <v>19</v>
      </c>
      <c r="B30" s="76" t="s">
        <v>1</v>
      </c>
      <c r="C30" s="83"/>
      <c r="D30" s="75"/>
      <c r="E30" s="76"/>
      <c r="F30" s="84"/>
      <c r="G30" s="83"/>
    </row>
    <row r="31" spans="1:7" ht="16" x14ac:dyDescent="0.2">
      <c r="A31" s="78">
        <v>20</v>
      </c>
      <c r="B31" s="76" t="s">
        <v>2</v>
      </c>
      <c r="C31" s="83"/>
      <c r="D31" s="75"/>
      <c r="E31" s="76"/>
      <c r="F31" s="84"/>
      <c r="G31" s="83"/>
    </row>
    <row r="32" spans="1:7" ht="16" x14ac:dyDescent="0.2">
      <c r="A32" s="78">
        <v>21</v>
      </c>
      <c r="B32" s="86"/>
      <c r="C32" s="83"/>
      <c r="D32" s="80" t="str">
        <f t="shared" ref="D32" si="12">IF(C32-B32&gt;TIMEVALUE("9:00"),TIMEVALUE("0:45"),IF(C32-B32&gt;TIMEVALUE("6:00"),TIMEVALUE("0:30"),"0"))</f>
        <v>0</v>
      </c>
      <c r="E32" s="81">
        <f t="shared" ref="E32" si="13">C32-B32-D32</f>
        <v>0</v>
      </c>
      <c r="F32" s="82">
        <f t="shared" ref="F32" si="14">HOUR(E32)*60+MINUTE(E32)</f>
        <v>0</v>
      </c>
      <c r="G32" s="83"/>
    </row>
    <row r="33" spans="1:7" ht="16" x14ac:dyDescent="0.2">
      <c r="A33" s="78">
        <v>22</v>
      </c>
      <c r="B33" s="83"/>
      <c r="C33" s="83"/>
      <c r="D33" s="80" t="str">
        <f t="shared" si="3"/>
        <v>0</v>
      </c>
      <c r="E33" s="81">
        <f>C33-B33-D33</f>
        <v>0</v>
      </c>
      <c r="F33" s="82">
        <f t="shared" si="5"/>
        <v>0</v>
      </c>
      <c r="G33" s="83"/>
    </row>
    <row r="34" spans="1:7" ht="16" x14ac:dyDescent="0.2">
      <c r="A34" s="78">
        <v>23</v>
      </c>
      <c r="B34" s="83"/>
      <c r="C34" s="83"/>
      <c r="D34" s="80" t="str">
        <f t="shared" si="3"/>
        <v>0</v>
      </c>
      <c r="E34" s="81">
        <f>C34-B34-D34</f>
        <v>0</v>
      </c>
      <c r="F34" s="82">
        <f t="shared" si="5"/>
        <v>0</v>
      </c>
      <c r="G34" s="83"/>
    </row>
    <row r="35" spans="1:7" ht="16" x14ac:dyDescent="0.2">
      <c r="A35" s="78">
        <v>24</v>
      </c>
      <c r="B35" s="83"/>
      <c r="C35" s="83"/>
      <c r="D35" s="80" t="str">
        <f t="shared" si="3"/>
        <v>0</v>
      </c>
      <c r="E35" s="81">
        <f>C35-B35-D35</f>
        <v>0</v>
      </c>
      <c r="F35" s="82">
        <f t="shared" si="5"/>
        <v>0</v>
      </c>
      <c r="G35" s="83"/>
    </row>
    <row r="36" spans="1:7" ht="16" x14ac:dyDescent="0.2">
      <c r="A36" s="78">
        <v>25</v>
      </c>
      <c r="B36" s="83"/>
      <c r="C36" s="83"/>
      <c r="D36" s="80" t="str">
        <f t="shared" si="3"/>
        <v>0</v>
      </c>
      <c r="E36" s="81">
        <f t="shared" ref="E36" si="15">C36-B36-D36</f>
        <v>0</v>
      </c>
      <c r="F36" s="82">
        <f t="shared" si="5"/>
        <v>0</v>
      </c>
      <c r="G36" s="83"/>
    </row>
    <row r="37" spans="1:7" ht="16" x14ac:dyDescent="0.2">
      <c r="A37" s="78">
        <v>26</v>
      </c>
      <c r="B37" s="83" t="s">
        <v>1</v>
      </c>
      <c r="C37" s="83"/>
      <c r="D37" s="75"/>
      <c r="E37" s="76"/>
      <c r="F37" s="84"/>
      <c r="G37" s="83"/>
    </row>
    <row r="38" spans="1:7" ht="16" x14ac:dyDescent="0.2">
      <c r="A38" s="78">
        <v>27</v>
      </c>
      <c r="B38" s="76" t="s">
        <v>2</v>
      </c>
      <c r="C38" s="83"/>
      <c r="D38" s="75"/>
      <c r="E38" s="76"/>
      <c r="F38" s="84"/>
      <c r="G38" s="83"/>
    </row>
    <row r="39" spans="1:7" ht="16" x14ac:dyDescent="0.2">
      <c r="A39" s="78">
        <v>28</v>
      </c>
      <c r="B39" s="86"/>
      <c r="C39" s="83"/>
      <c r="D39" s="80" t="str">
        <f t="shared" ref="D39" si="16">IF(C39-B39&gt;TIMEVALUE("9:00"),TIMEVALUE("0:45"),IF(C39-B39&gt;TIMEVALUE("6:00"),TIMEVALUE("0:30"),"0"))</f>
        <v>0</v>
      </c>
      <c r="E39" s="81">
        <f t="shared" ref="E39:E41" si="17">C39-B39-D39</f>
        <v>0</v>
      </c>
      <c r="F39" s="82">
        <f t="shared" ref="F39" si="18">HOUR(E39)*60+MINUTE(E39)</f>
        <v>0</v>
      </c>
      <c r="G39" s="83"/>
    </row>
    <row r="40" spans="1:7" ht="16" x14ac:dyDescent="0.2">
      <c r="A40" s="78">
        <v>29</v>
      </c>
      <c r="B40" s="83"/>
      <c r="C40" s="83"/>
      <c r="D40" s="80" t="str">
        <f t="shared" si="3"/>
        <v>0</v>
      </c>
      <c r="E40" s="81">
        <f t="shared" si="17"/>
        <v>0</v>
      </c>
      <c r="F40" s="82">
        <f t="shared" si="5"/>
        <v>0</v>
      </c>
      <c r="G40" s="83"/>
    </row>
    <row r="41" spans="1:7" ht="16" x14ac:dyDescent="0.2">
      <c r="A41" s="78">
        <v>30</v>
      </c>
      <c r="B41" s="83"/>
      <c r="C41" s="83"/>
      <c r="D41" s="80" t="str">
        <f t="shared" si="3"/>
        <v>0</v>
      </c>
      <c r="E41" s="81">
        <f t="shared" si="17"/>
        <v>0</v>
      </c>
      <c r="F41" s="82">
        <f t="shared" si="5"/>
        <v>0</v>
      </c>
      <c r="G41" s="83"/>
    </row>
    <row r="42" spans="1:7" ht="16" x14ac:dyDescent="0.2">
      <c r="A42" s="78"/>
      <c r="B42" s="83" t="s">
        <v>32</v>
      </c>
      <c r="C42" s="83"/>
      <c r="D42" s="75"/>
      <c r="E42" s="76"/>
      <c r="F42" s="84"/>
      <c r="G42" s="83"/>
    </row>
    <row r="43" spans="1:7" ht="16" x14ac:dyDescent="0.2">
      <c r="A43" s="86"/>
      <c r="B43" s="86"/>
      <c r="C43" s="86"/>
      <c r="D43" s="86" t="s">
        <v>35</v>
      </c>
      <c r="E43" s="86"/>
      <c r="F43" s="61">
        <f>SUM(F12:F42)</f>
        <v>0</v>
      </c>
      <c r="G43" s="86"/>
    </row>
    <row r="44" spans="1:7" ht="16" x14ac:dyDescent="0.2">
      <c r="A44" s="86"/>
      <c r="B44" s="86"/>
      <c r="C44" s="86"/>
      <c r="D44" s="26" t="s">
        <v>34</v>
      </c>
      <c r="E44" s="86"/>
      <c r="F44" s="86"/>
      <c r="G44" s="61">
        <f>F43-D8+F11</f>
        <v>-2400</v>
      </c>
    </row>
    <row r="45" spans="1:7" x14ac:dyDescent="0.2">
      <c r="F45" s="10"/>
    </row>
    <row r="46" spans="1:7" x14ac:dyDescent="0.2">
      <c r="C46" s="44" t="s">
        <v>36</v>
      </c>
      <c r="E46" s="44"/>
      <c r="F46" s="44" t="s">
        <v>37</v>
      </c>
    </row>
    <row r="47" spans="1:7" x14ac:dyDescent="0.2">
      <c r="F47" s="10"/>
    </row>
    <row r="48" spans="1:7" x14ac:dyDescent="0.2">
      <c r="C48" s="47" t="s">
        <v>38</v>
      </c>
      <c r="D48" s="44"/>
    </row>
  </sheetData>
  <mergeCells count="3">
    <mergeCell ref="A2:E2"/>
    <mergeCell ref="A7:C7"/>
    <mergeCell ref="A8:C8"/>
  </mergeCells>
  <pageMargins left="0.9055118110236221" right="0.51181102362204722" top="0.78740157480314965" bottom="0.78740157480314965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3.xml><?xml version="1.0" encoding="utf-8"?>
<BSO999929 xmlns="http://www.datev.de/BSOffice/999929">dc3cbf23-7722-48f9-853c-c7f061797810</BSO999929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4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Dezember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ab 2016</dc:title>
  <dc:creator>temp</dc:creator>
  <cp:lastModifiedBy>DRFZ</cp:lastModifiedBy>
  <cp:lastPrinted>2025-01-30T09:44:47Z</cp:lastPrinted>
  <dcterms:created xsi:type="dcterms:W3CDTF">2016-01-06T08:18:32Z</dcterms:created>
  <dcterms:modified xsi:type="dcterms:W3CDTF">2025-12-30T11:11:40Z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